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J87" i="3"/>
  <c r="I87" i="3"/>
  <c r="K86" i="3"/>
  <c r="J86" i="3"/>
  <c r="I86" i="3"/>
  <c r="K84" i="3"/>
  <c r="K83" i="3"/>
  <c r="J84" i="3"/>
  <c r="J83" i="3"/>
  <c r="I84" i="3"/>
  <c r="I83" i="3"/>
  <c r="E87" i="3"/>
  <c r="E86" i="3"/>
  <c r="D87" i="3"/>
  <c r="D86" i="3"/>
  <c r="C87" i="3"/>
  <c r="C86" i="3"/>
  <c r="C88" i="3" s="1"/>
  <c r="C91" i="3" s="1"/>
  <c r="E84" i="3"/>
  <c r="E83" i="3"/>
  <c r="D84" i="3"/>
  <c r="D83" i="3"/>
  <c r="M83" i="3" s="1"/>
  <c r="C84" i="3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J88" i="3" l="1"/>
  <c r="J91" i="3" s="1"/>
  <c r="D88" i="3"/>
  <c r="D91" i="3" s="1"/>
  <c r="I88" i="3"/>
  <c r="I91" i="3" s="1"/>
  <c r="K85" i="3"/>
  <c r="K90" i="3" s="1"/>
  <c r="E88" i="3"/>
  <c r="E91" i="3" s="1"/>
  <c r="N83" i="3"/>
  <c r="E89" i="3"/>
  <c r="E92" i="3" s="1"/>
  <c r="C89" i="3"/>
  <c r="C92" i="3" s="1"/>
  <c r="D85" i="3"/>
  <c r="D90" i="3" s="1"/>
  <c r="J89" i="3"/>
  <c r="J92" i="3" s="1"/>
  <c r="I89" i="3"/>
  <c r="I92" i="3" s="1"/>
  <c r="L84" i="3"/>
  <c r="K89" i="3"/>
  <c r="K92" i="3" s="1"/>
  <c r="K93" i="3" s="1"/>
  <c r="M84" i="3"/>
  <c r="D89" i="3"/>
  <c r="D92" i="3" s="1"/>
  <c r="E85" i="3"/>
  <c r="E90" i="3" s="1"/>
  <c r="N84" i="3"/>
  <c r="I85" i="3"/>
  <c r="I90" i="3" s="1"/>
  <c r="L83" i="3"/>
  <c r="C85" i="3"/>
  <c r="C90" i="3" s="1"/>
  <c r="C93" i="3" s="1"/>
  <c r="J85" i="3"/>
  <c r="J90" i="3" s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93" i="3" l="1"/>
  <c r="E93" i="3"/>
  <c r="D93" i="3"/>
  <c r="K94" i="3"/>
  <c r="I93" i="3"/>
  <c r="D94" i="3"/>
  <c r="I94" i="3"/>
  <c r="E94" i="3"/>
  <c r="J94" i="3"/>
  <c r="C94" i="3"/>
</calcChain>
</file>

<file path=xl/sharedStrings.xml><?xml version="1.0" encoding="utf-8"?>
<sst xmlns="http://schemas.openxmlformats.org/spreadsheetml/2006/main" count="229" uniqueCount="106">
  <si>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</si>
  <si>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</si>
  <si>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</si>
  <si>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</si>
  <si>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</si>
  <si>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</si>
  <si>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</si>
  <si>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</si>
  <si>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</si>
  <si>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</si>
  <si>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</si>
  <si>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</si>
  <si>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</si>
  <si>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</si>
  <si>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</si>
  <si>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</si>
  <si>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</si>
  <si>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</si>
  <si>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</si>
  <si>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</si>
  <si>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</si>
  <si>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</si>
  <si>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</si>
  <si>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</si>
  <si>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</si>
  <si>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</si>
  <si>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</si>
  <si>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</si>
  <si>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</si>
  <si>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</si>
  <si>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</si>
  <si>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</si>
  <si>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</si>
  <si>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</si>
  <si>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</si>
  <si>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</si>
  <si>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</si>
  <si>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</si>
  <si>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</si>
  <si>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</si>
  <si>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</si>
  <si>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</si>
  <si>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</si>
  <si>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</si>
  <si>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</si>
  <si>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</si>
  <si>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</si>
  <si>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</si>
  <si>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</si>
  <si>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</si>
  <si>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</si>
  <si>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</si>
  <si>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</si>
  <si>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</si>
  <si>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</si>
  <si>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</si>
  <si>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</si>
  <si>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</si>
  <si>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</si>
  <si>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</si>
  <si>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</si>
  <si>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</si>
  <si>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</si>
  <si>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</si>
  <si>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</si>
  <si>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</si>
  <si>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</si>
  <si>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</si>
  <si>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</si>
  <si>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</si>
  <si>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</si>
  <si>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</si>
  <si>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</si>
  <si>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</si>
  <si>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</si>
  <si>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</si>
  <si>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</si>
  <si>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</si>
  <si>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</si>
  <si>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</si>
  <si>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</si>
  <si>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</si>
  <si>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</si>
  <si>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</si>
  <si>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</si>
  <si>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</si>
  <si>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</si>
  <si>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</si>
  <si>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</si>
  <si>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</si>
  <si>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</si>
  <si>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</si>
  <si>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</si>
  <si>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</si>
  <si>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</si>
  <si>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</si>
  <si>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</si>
  <si>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</si>
  <si>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</si>
  <si>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</si>
  <si>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</si>
  <si>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</si>
  <si>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</si>
  <si>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</si>
  <si>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</si>
  <si>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17.06.2020 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</si>
</sst>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" sqref="M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1.44</v>
      </c>
      <c r="C7" s="73">
        <v>0.06</v>
      </c>
      <c r="D7" s="73">
        <v>288</v>
      </c>
      <c r="E7" s="73">
        <v>237.6</v>
      </c>
      <c r="F7" s="73">
        <v>75.2</v>
      </c>
      <c r="G7" s="73">
        <v>0</v>
      </c>
      <c r="H7" s="73">
        <v>121.2</v>
      </c>
      <c r="I7" s="73">
        <v>138.4</v>
      </c>
      <c r="J7" s="73">
        <v>0</v>
      </c>
      <c r="K7" s="73">
        <v>115.2</v>
      </c>
      <c r="L7" s="73">
        <v>73.600000000000009</v>
      </c>
      <c r="M7" s="73">
        <v>0</v>
      </c>
      <c r="N7" s="73">
        <v>0</v>
      </c>
      <c r="O7" s="73">
        <v>256.2</v>
      </c>
      <c r="P7" s="73">
        <v>0</v>
      </c>
      <c r="Q7" s="73">
        <v>327.60000000000002</v>
      </c>
      <c r="R7" s="73">
        <v>245.70000000000002</v>
      </c>
      <c r="S7" s="73">
        <v>0</v>
      </c>
      <c r="T7" s="73">
        <v>346.5</v>
      </c>
      <c r="U7" s="74">
        <v>0</v>
      </c>
    </row>
    <row r="8" spans="1:54" x14ac:dyDescent="0.2">
      <c r="A8" s="75" t="s">
        <v>4</v>
      </c>
      <c r="B8" s="76">
        <v>1.44</v>
      </c>
      <c r="C8" s="76">
        <v>0</v>
      </c>
      <c r="D8" s="76">
        <v>254.4</v>
      </c>
      <c r="E8" s="76">
        <v>213.6</v>
      </c>
      <c r="F8" s="76">
        <v>66.8</v>
      </c>
      <c r="G8" s="76">
        <v>0</v>
      </c>
      <c r="H8" s="76">
        <v>113.4</v>
      </c>
      <c r="I8" s="76">
        <v>122.4</v>
      </c>
      <c r="J8" s="76">
        <v>0</v>
      </c>
      <c r="K8" s="76">
        <v>100.8</v>
      </c>
      <c r="L8" s="76">
        <v>68</v>
      </c>
      <c r="M8" s="76">
        <v>0</v>
      </c>
      <c r="N8" s="76">
        <v>0</v>
      </c>
      <c r="O8" s="76">
        <v>226.8</v>
      </c>
      <c r="P8" s="76">
        <v>0</v>
      </c>
      <c r="Q8" s="76">
        <v>289.8</v>
      </c>
      <c r="R8" s="76">
        <v>218.4</v>
      </c>
      <c r="S8" s="76">
        <v>0</v>
      </c>
      <c r="T8" s="76">
        <v>310.8</v>
      </c>
      <c r="U8" s="77">
        <v>0</v>
      </c>
    </row>
    <row r="9" spans="1:54" x14ac:dyDescent="0.2">
      <c r="A9" s="75" t="s">
        <v>5</v>
      </c>
      <c r="B9" s="76">
        <v>1.3800000000000001</v>
      </c>
      <c r="C9" s="76">
        <v>0.06</v>
      </c>
      <c r="D9" s="76">
        <v>240</v>
      </c>
      <c r="E9" s="76">
        <v>196.8</v>
      </c>
      <c r="F9" s="76">
        <v>58.800000000000004</v>
      </c>
      <c r="G9" s="76">
        <v>0</v>
      </c>
      <c r="H9" s="76">
        <v>107.4</v>
      </c>
      <c r="I9" s="76">
        <v>115.60000000000001</v>
      </c>
      <c r="J9" s="76">
        <v>0</v>
      </c>
      <c r="K9" s="76">
        <v>91.2</v>
      </c>
      <c r="L9" s="76">
        <v>64</v>
      </c>
      <c r="M9" s="76">
        <v>0</v>
      </c>
      <c r="N9" s="76">
        <v>0</v>
      </c>
      <c r="O9" s="76">
        <v>214.20000000000002</v>
      </c>
      <c r="P9" s="76">
        <v>0</v>
      </c>
      <c r="Q9" s="76">
        <v>273</v>
      </c>
      <c r="R9" s="76">
        <v>210</v>
      </c>
      <c r="S9" s="76">
        <v>0</v>
      </c>
      <c r="T9" s="76">
        <v>289.8</v>
      </c>
      <c r="U9" s="77">
        <v>0</v>
      </c>
    </row>
    <row r="10" spans="1:54" x14ac:dyDescent="0.2">
      <c r="A10" s="75" t="s">
        <v>6</v>
      </c>
      <c r="B10" s="76">
        <v>1.44</v>
      </c>
      <c r="C10" s="76">
        <v>0.06</v>
      </c>
      <c r="D10" s="76">
        <v>223.20000000000002</v>
      </c>
      <c r="E10" s="76">
        <v>194.4</v>
      </c>
      <c r="F10" s="76">
        <v>56</v>
      </c>
      <c r="G10" s="76">
        <v>0</v>
      </c>
      <c r="H10" s="76">
        <v>103.8</v>
      </c>
      <c r="I10" s="76">
        <v>108</v>
      </c>
      <c r="J10" s="76">
        <v>0</v>
      </c>
      <c r="K10" s="76">
        <v>88.8</v>
      </c>
      <c r="L10" s="76">
        <v>61.6</v>
      </c>
      <c r="M10" s="76">
        <v>0</v>
      </c>
      <c r="N10" s="76">
        <v>0</v>
      </c>
      <c r="O10" s="76">
        <v>214.20000000000002</v>
      </c>
      <c r="P10" s="76">
        <v>0</v>
      </c>
      <c r="Q10" s="76">
        <v>256.2</v>
      </c>
      <c r="R10" s="76">
        <v>201.6</v>
      </c>
      <c r="S10" s="76">
        <v>0</v>
      </c>
      <c r="T10" s="76">
        <v>277.2</v>
      </c>
      <c r="U10" s="77">
        <v>0</v>
      </c>
    </row>
    <row r="11" spans="1:54" x14ac:dyDescent="0.2">
      <c r="A11" s="75" t="s">
        <v>7</v>
      </c>
      <c r="B11" s="76">
        <v>1.44</v>
      </c>
      <c r="C11" s="76">
        <v>0.06</v>
      </c>
      <c r="D11" s="76">
        <v>228</v>
      </c>
      <c r="E11" s="76">
        <v>206.4</v>
      </c>
      <c r="F11" s="76">
        <v>55.2</v>
      </c>
      <c r="G11" s="76">
        <v>0</v>
      </c>
      <c r="H11" s="76">
        <v>103.2</v>
      </c>
      <c r="I11" s="76">
        <v>111.60000000000001</v>
      </c>
      <c r="J11" s="76">
        <v>0</v>
      </c>
      <c r="K11" s="76">
        <v>103.2</v>
      </c>
      <c r="L11" s="76">
        <v>61.6</v>
      </c>
      <c r="M11" s="76">
        <v>0</v>
      </c>
      <c r="N11" s="76">
        <v>0</v>
      </c>
      <c r="O11" s="76">
        <v>205.8</v>
      </c>
      <c r="P11" s="76">
        <v>0</v>
      </c>
      <c r="Q11" s="76">
        <v>256.2</v>
      </c>
      <c r="R11" s="76">
        <v>199.5</v>
      </c>
      <c r="S11" s="76">
        <v>0</v>
      </c>
      <c r="T11" s="76">
        <v>273</v>
      </c>
      <c r="U11" s="77">
        <v>0</v>
      </c>
    </row>
    <row r="12" spans="1:54" x14ac:dyDescent="0.2">
      <c r="A12" s="75" t="s">
        <v>8</v>
      </c>
      <c r="B12" s="76">
        <v>1.3800000000000001</v>
      </c>
      <c r="C12" s="76">
        <v>0</v>
      </c>
      <c r="D12" s="76">
        <v>261.60000000000002</v>
      </c>
      <c r="E12" s="76">
        <v>247.20000000000002</v>
      </c>
      <c r="F12" s="76">
        <v>60</v>
      </c>
      <c r="G12" s="76">
        <v>0</v>
      </c>
      <c r="H12" s="76">
        <v>130.19999999999999</v>
      </c>
      <c r="I12" s="76">
        <v>132</v>
      </c>
      <c r="J12" s="76">
        <v>0</v>
      </c>
      <c r="K12" s="76">
        <v>117.60000000000001</v>
      </c>
      <c r="L12" s="76">
        <v>71.2</v>
      </c>
      <c r="M12" s="76">
        <v>0</v>
      </c>
      <c r="N12" s="76">
        <v>0</v>
      </c>
      <c r="O12" s="76">
        <v>218.4</v>
      </c>
      <c r="P12" s="76">
        <v>0</v>
      </c>
      <c r="Q12" s="76">
        <v>285.60000000000002</v>
      </c>
      <c r="R12" s="76">
        <v>214.20000000000002</v>
      </c>
      <c r="S12" s="76">
        <v>0</v>
      </c>
      <c r="T12" s="76">
        <v>308.7</v>
      </c>
      <c r="U12" s="77">
        <v>0</v>
      </c>
    </row>
    <row r="13" spans="1:54" x14ac:dyDescent="0.2">
      <c r="A13" s="75" t="s">
        <v>9</v>
      </c>
      <c r="B13" s="76">
        <v>1.62</v>
      </c>
      <c r="C13" s="76">
        <v>0.06</v>
      </c>
      <c r="D13" s="76">
        <v>316.8</v>
      </c>
      <c r="E13" s="76">
        <v>285.60000000000002</v>
      </c>
      <c r="F13" s="76">
        <v>74.8</v>
      </c>
      <c r="G13" s="76">
        <v>0</v>
      </c>
      <c r="H13" s="76">
        <v>145.80000000000001</v>
      </c>
      <c r="I13" s="76">
        <v>156</v>
      </c>
      <c r="J13" s="76">
        <v>0</v>
      </c>
      <c r="K13" s="76">
        <v>141.6</v>
      </c>
      <c r="L13" s="76">
        <v>89.600000000000009</v>
      </c>
      <c r="M13" s="76">
        <v>0</v>
      </c>
      <c r="N13" s="76">
        <v>0</v>
      </c>
      <c r="O13" s="76">
        <v>247.8</v>
      </c>
      <c r="P13" s="76">
        <v>0</v>
      </c>
      <c r="Q13" s="76">
        <v>331.8</v>
      </c>
      <c r="R13" s="76">
        <v>237.3</v>
      </c>
      <c r="S13" s="76">
        <v>0</v>
      </c>
      <c r="T13" s="76">
        <v>352.8</v>
      </c>
      <c r="U13" s="77">
        <v>0</v>
      </c>
    </row>
    <row r="14" spans="1:54" x14ac:dyDescent="0.2">
      <c r="A14" s="75" t="s">
        <v>10</v>
      </c>
      <c r="B14" s="76">
        <v>1.3800000000000001</v>
      </c>
      <c r="C14" s="76">
        <v>0.06</v>
      </c>
      <c r="D14" s="76">
        <v>388.8</v>
      </c>
      <c r="E14" s="76">
        <v>314.40000000000003</v>
      </c>
      <c r="F14" s="76">
        <v>101.2</v>
      </c>
      <c r="G14" s="76">
        <v>0</v>
      </c>
      <c r="H14" s="76">
        <v>161.4</v>
      </c>
      <c r="I14" s="76">
        <v>186.8</v>
      </c>
      <c r="J14" s="76">
        <v>0</v>
      </c>
      <c r="K14" s="76">
        <v>154.4</v>
      </c>
      <c r="L14" s="76">
        <v>101.60000000000001</v>
      </c>
      <c r="M14" s="76">
        <v>0</v>
      </c>
      <c r="N14" s="76">
        <v>0</v>
      </c>
      <c r="O14" s="76">
        <v>294</v>
      </c>
      <c r="P14" s="76">
        <v>0</v>
      </c>
      <c r="Q14" s="76">
        <v>399</v>
      </c>
      <c r="R14" s="76">
        <v>279.3</v>
      </c>
      <c r="S14" s="76">
        <v>0</v>
      </c>
      <c r="T14" s="76">
        <v>420</v>
      </c>
      <c r="U14" s="77">
        <v>0</v>
      </c>
    </row>
    <row r="15" spans="1:54" x14ac:dyDescent="0.2">
      <c r="A15" s="75" t="s">
        <v>11</v>
      </c>
      <c r="B15" s="76">
        <v>1.44</v>
      </c>
      <c r="C15" s="76">
        <v>0</v>
      </c>
      <c r="D15" s="76">
        <v>475.2</v>
      </c>
      <c r="E15" s="76">
        <v>372</v>
      </c>
      <c r="F15" s="76">
        <v>121.2</v>
      </c>
      <c r="G15" s="76">
        <v>0</v>
      </c>
      <c r="H15" s="76">
        <v>193.8</v>
      </c>
      <c r="I15" s="76">
        <v>225.20000000000002</v>
      </c>
      <c r="J15" s="76">
        <v>0</v>
      </c>
      <c r="K15" s="76">
        <v>180</v>
      </c>
      <c r="L15" s="76">
        <v>134.4</v>
      </c>
      <c r="M15" s="76">
        <v>0</v>
      </c>
      <c r="N15" s="76">
        <v>0</v>
      </c>
      <c r="O15" s="76">
        <v>378</v>
      </c>
      <c r="P15" s="76">
        <v>0</v>
      </c>
      <c r="Q15" s="76">
        <v>487.2</v>
      </c>
      <c r="R15" s="76">
        <v>361.2</v>
      </c>
      <c r="S15" s="76">
        <v>0</v>
      </c>
      <c r="T15" s="76">
        <v>516.6</v>
      </c>
      <c r="U15" s="77">
        <v>0</v>
      </c>
    </row>
    <row r="16" spans="1:54" x14ac:dyDescent="0.2">
      <c r="A16" s="75" t="s">
        <v>12</v>
      </c>
      <c r="B16" s="76">
        <v>1.3800000000000001</v>
      </c>
      <c r="C16" s="76">
        <v>0.06</v>
      </c>
      <c r="D16" s="76">
        <v>489.6</v>
      </c>
      <c r="E16" s="76">
        <v>386.40000000000003</v>
      </c>
      <c r="F16" s="76">
        <v>136</v>
      </c>
      <c r="G16" s="76">
        <v>0</v>
      </c>
      <c r="H16" s="76">
        <v>208.8</v>
      </c>
      <c r="I16" s="76">
        <v>228</v>
      </c>
      <c r="J16" s="76">
        <v>0</v>
      </c>
      <c r="K16" s="76">
        <v>181.6</v>
      </c>
      <c r="L16" s="76">
        <v>128</v>
      </c>
      <c r="M16" s="76">
        <v>0</v>
      </c>
      <c r="N16" s="76">
        <v>0</v>
      </c>
      <c r="O16" s="76">
        <v>407.40000000000003</v>
      </c>
      <c r="P16" s="76">
        <v>0</v>
      </c>
      <c r="Q16" s="76">
        <v>541.79999999999995</v>
      </c>
      <c r="R16" s="76">
        <v>390.6</v>
      </c>
      <c r="S16" s="76">
        <v>0</v>
      </c>
      <c r="T16" s="76">
        <v>569.1</v>
      </c>
      <c r="U16" s="77">
        <v>0</v>
      </c>
    </row>
    <row r="17" spans="1:21" x14ac:dyDescent="0.2">
      <c r="A17" s="75" t="s">
        <v>13</v>
      </c>
      <c r="B17" s="76">
        <v>1.3800000000000001</v>
      </c>
      <c r="C17" s="76">
        <v>0.06</v>
      </c>
      <c r="D17" s="76">
        <v>480</v>
      </c>
      <c r="E17" s="76">
        <v>386.40000000000003</v>
      </c>
      <c r="F17" s="76">
        <v>134.80000000000001</v>
      </c>
      <c r="G17" s="76">
        <v>0</v>
      </c>
      <c r="H17" s="76">
        <v>199.8</v>
      </c>
      <c r="I17" s="76">
        <v>227.6</v>
      </c>
      <c r="J17" s="76">
        <v>0</v>
      </c>
      <c r="K17" s="76">
        <v>188</v>
      </c>
      <c r="L17" s="76">
        <v>122.4</v>
      </c>
      <c r="M17" s="76">
        <v>0</v>
      </c>
      <c r="N17" s="76">
        <v>0</v>
      </c>
      <c r="O17" s="76">
        <v>394.8</v>
      </c>
      <c r="P17" s="76">
        <v>0</v>
      </c>
      <c r="Q17" s="76">
        <v>529.20000000000005</v>
      </c>
      <c r="R17" s="76">
        <v>373.8</v>
      </c>
      <c r="S17" s="76">
        <v>0</v>
      </c>
      <c r="T17" s="76">
        <v>554.4</v>
      </c>
      <c r="U17" s="77">
        <v>0</v>
      </c>
    </row>
    <row r="18" spans="1:21" x14ac:dyDescent="0.2">
      <c r="A18" s="75" t="s">
        <v>14</v>
      </c>
      <c r="B18" s="76">
        <v>1.3800000000000001</v>
      </c>
      <c r="C18" s="76">
        <v>0</v>
      </c>
      <c r="D18" s="76">
        <v>453.6</v>
      </c>
      <c r="E18" s="76">
        <v>386.40000000000003</v>
      </c>
      <c r="F18" s="76">
        <v>124</v>
      </c>
      <c r="G18" s="76">
        <v>0</v>
      </c>
      <c r="H18" s="76">
        <v>187.20000000000002</v>
      </c>
      <c r="I18" s="76">
        <v>201.20000000000002</v>
      </c>
      <c r="J18" s="76">
        <v>0</v>
      </c>
      <c r="K18" s="76">
        <v>200</v>
      </c>
      <c r="L18" s="76">
        <v>132</v>
      </c>
      <c r="M18" s="76">
        <v>0</v>
      </c>
      <c r="N18" s="76">
        <v>0</v>
      </c>
      <c r="O18" s="76">
        <v>382.2</v>
      </c>
      <c r="P18" s="76">
        <v>0</v>
      </c>
      <c r="Q18" s="76">
        <v>499.8</v>
      </c>
      <c r="R18" s="76">
        <v>365.40000000000003</v>
      </c>
      <c r="S18" s="76">
        <v>0</v>
      </c>
      <c r="T18" s="76">
        <v>527.1</v>
      </c>
      <c r="U18" s="77">
        <v>0</v>
      </c>
    </row>
    <row r="19" spans="1:21" x14ac:dyDescent="0.2">
      <c r="A19" s="75" t="s">
        <v>15</v>
      </c>
      <c r="B19" s="76">
        <v>1.3800000000000001</v>
      </c>
      <c r="C19" s="76">
        <v>0.06</v>
      </c>
      <c r="D19" s="76">
        <v>475.2</v>
      </c>
      <c r="E19" s="76">
        <v>400.8</v>
      </c>
      <c r="F19" s="76">
        <v>123.60000000000001</v>
      </c>
      <c r="G19" s="76">
        <v>0</v>
      </c>
      <c r="H19" s="76">
        <v>198.6</v>
      </c>
      <c r="I19" s="76">
        <v>222.4</v>
      </c>
      <c r="J19" s="76">
        <v>0</v>
      </c>
      <c r="K19" s="76">
        <v>207.20000000000002</v>
      </c>
      <c r="L19" s="76">
        <v>132</v>
      </c>
      <c r="M19" s="76">
        <v>0</v>
      </c>
      <c r="N19" s="76">
        <v>0</v>
      </c>
      <c r="O19" s="76">
        <v>399</v>
      </c>
      <c r="P19" s="76">
        <v>0</v>
      </c>
      <c r="Q19" s="76">
        <v>516.6</v>
      </c>
      <c r="R19" s="76">
        <v>382.2</v>
      </c>
      <c r="S19" s="76">
        <v>0</v>
      </c>
      <c r="T19" s="76">
        <v>541.79999999999995</v>
      </c>
      <c r="U19" s="77">
        <v>0</v>
      </c>
    </row>
    <row r="20" spans="1:21" x14ac:dyDescent="0.2">
      <c r="A20" s="75" t="s">
        <v>16</v>
      </c>
      <c r="B20" s="76">
        <v>1.44</v>
      </c>
      <c r="C20" s="76">
        <v>0.06</v>
      </c>
      <c r="D20" s="76">
        <v>472.8</v>
      </c>
      <c r="E20" s="76">
        <v>396</v>
      </c>
      <c r="F20" s="76">
        <v>122</v>
      </c>
      <c r="G20" s="76">
        <v>0</v>
      </c>
      <c r="H20" s="76">
        <v>207.6</v>
      </c>
      <c r="I20" s="76">
        <v>226.4</v>
      </c>
      <c r="J20" s="76">
        <v>0</v>
      </c>
      <c r="K20" s="76">
        <v>190.4</v>
      </c>
      <c r="L20" s="76">
        <v>129.6</v>
      </c>
      <c r="M20" s="76">
        <v>0</v>
      </c>
      <c r="N20" s="76">
        <v>0</v>
      </c>
      <c r="O20" s="76">
        <v>403.2</v>
      </c>
      <c r="P20" s="76">
        <v>0</v>
      </c>
      <c r="Q20" s="76">
        <v>470.40000000000003</v>
      </c>
      <c r="R20" s="76">
        <v>384.3</v>
      </c>
      <c r="S20" s="76">
        <v>0</v>
      </c>
      <c r="T20" s="76">
        <v>499.8</v>
      </c>
      <c r="U20" s="77">
        <v>0</v>
      </c>
    </row>
    <row r="21" spans="1:21" x14ac:dyDescent="0.2">
      <c r="A21" s="75" t="s">
        <v>17</v>
      </c>
      <c r="B21" s="76">
        <v>1.44</v>
      </c>
      <c r="C21" s="76">
        <v>0</v>
      </c>
      <c r="D21" s="76">
        <v>468</v>
      </c>
      <c r="E21" s="76">
        <v>372</v>
      </c>
      <c r="F21" s="76">
        <v>122.8</v>
      </c>
      <c r="G21" s="76">
        <v>0</v>
      </c>
      <c r="H21" s="76">
        <v>202.8</v>
      </c>
      <c r="I21" s="76">
        <v>219.20000000000002</v>
      </c>
      <c r="J21" s="76">
        <v>0</v>
      </c>
      <c r="K21" s="76">
        <v>170.4</v>
      </c>
      <c r="L21" s="76">
        <v>129.6</v>
      </c>
      <c r="M21" s="76">
        <v>0</v>
      </c>
      <c r="N21" s="76">
        <v>0</v>
      </c>
      <c r="O21" s="76">
        <v>399</v>
      </c>
      <c r="P21" s="76">
        <v>0</v>
      </c>
      <c r="Q21" s="76">
        <v>478.8</v>
      </c>
      <c r="R21" s="76">
        <v>380.1</v>
      </c>
      <c r="S21" s="76">
        <v>0</v>
      </c>
      <c r="T21" s="76">
        <v>504</v>
      </c>
      <c r="U21" s="77">
        <v>0</v>
      </c>
    </row>
    <row r="22" spans="1:21" x14ac:dyDescent="0.2">
      <c r="A22" s="75" t="s">
        <v>18</v>
      </c>
      <c r="B22" s="76">
        <v>1.5</v>
      </c>
      <c r="C22" s="76">
        <v>0.06</v>
      </c>
      <c r="D22" s="76">
        <v>458.40000000000003</v>
      </c>
      <c r="E22" s="76">
        <v>355.2</v>
      </c>
      <c r="F22" s="76">
        <v>119.2</v>
      </c>
      <c r="G22" s="76">
        <v>0</v>
      </c>
      <c r="H22" s="76">
        <v>190.20000000000002</v>
      </c>
      <c r="I22" s="76">
        <v>216.8</v>
      </c>
      <c r="J22" s="76">
        <v>0</v>
      </c>
      <c r="K22" s="76">
        <v>167.20000000000002</v>
      </c>
      <c r="L22" s="76">
        <v>126.4</v>
      </c>
      <c r="M22" s="76">
        <v>0</v>
      </c>
      <c r="N22" s="76">
        <v>0</v>
      </c>
      <c r="O22" s="76">
        <v>369.6</v>
      </c>
      <c r="P22" s="76">
        <v>0</v>
      </c>
      <c r="Q22" s="76">
        <v>491.40000000000003</v>
      </c>
      <c r="R22" s="76">
        <v>354.90000000000003</v>
      </c>
      <c r="S22" s="76">
        <v>0</v>
      </c>
      <c r="T22" s="76">
        <v>520.79999999999995</v>
      </c>
      <c r="U22" s="77">
        <v>0</v>
      </c>
    </row>
    <row r="23" spans="1:21" x14ac:dyDescent="0.2">
      <c r="A23" s="75" t="s">
        <v>19</v>
      </c>
      <c r="B23" s="76">
        <v>1.44</v>
      </c>
      <c r="C23" s="76">
        <v>0.06</v>
      </c>
      <c r="D23" s="76">
        <v>436.8</v>
      </c>
      <c r="E23" s="76">
        <v>360</v>
      </c>
      <c r="F23" s="76">
        <v>111.60000000000001</v>
      </c>
      <c r="G23" s="76">
        <v>0</v>
      </c>
      <c r="H23" s="76">
        <v>184.20000000000002</v>
      </c>
      <c r="I23" s="76">
        <v>208</v>
      </c>
      <c r="J23" s="76">
        <v>0</v>
      </c>
      <c r="K23" s="76">
        <v>178.4</v>
      </c>
      <c r="L23" s="76">
        <v>120.8</v>
      </c>
      <c r="M23" s="76">
        <v>0</v>
      </c>
      <c r="N23" s="76">
        <v>0</v>
      </c>
      <c r="O23" s="76">
        <v>378</v>
      </c>
      <c r="P23" s="76">
        <v>0</v>
      </c>
      <c r="Q23" s="76">
        <v>487.2</v>
      </c>
      <c r="R23" s="76">
        <v>359.1</v>
      </c>
      <c r="S23" s="76">
        <v>0</v>
      </c>
      <c r="T23" s="76">
        <v>514.5</v>
      </c>
      <c r="U23" s="77">
        <v>0</v>
      </c>
    </row>
    <row r="24" spans="1:21" x14ac:dyDescent="0.2">
      <c r="A24" s="75" t="s">
        <v>20</v>
      </c>
      <c r="B24" s="76">
        <v>1.44</v>
      </c>
      <c r="C24" s="76">
        <v>0</v>
      </c>
      <c r="D24" s="76">
        <v>463.2</v>
      </c>
      <c r="E24" s="76">
        <v>376.8</v>
      </c>
      <c r="F24" s="76">
        <v>120.8</v>
      </c>
      <c r="G24" s="76">
        <v>0</v>
      </c>
      <c r="H24" s="76">
        <v>175.8</v>
      </c>
      <c r="I24" s="76">
        <v>215.20000000000002</v>
      </c>
      <c r="J24" s="76">
        <v>0</v>
      </c>
      <c r="K24" s="76">
        <v>203.20000000000002</v>
      </c>
      <c r="L24" s="76">
        <v>128.80000000000001</v>
      </c>
      <c r="M24" s="76">
        <v>0</v>
      </c>
      <c r="N24" s="76">
        <v>0</v>
      </c>
      <c r="O24" s="76">
        <v>428.40000000000003</v>
      </c>
      <c r="P24" s="76">
        <v>0</v>
      </c>
      <c r="Q24" s="76">
        <v>525</v>
      </c>
      <c r="R24" s="76">
        <v>411.6</v>
      </c>
      <c r="S24" s="76">
        <v>0</v>
      </c>
      <c r="T24" s="76">
        <v>552.30000000000007</v>
      </c>
      <c r="U24" s="77">
        <v>0</v>
      </c>
    </row>
    <row r="25" spans="1:21" x14ac:dyDescent="0.2">
      <c r="A25" s="75" t="s">
        <v>21</v>
      </c>
      <c r="B25" s="76">
        <v>1.3800000000000001</v>
      </c>
      <c r="C25" s="76">
        <v>0.06</v>
      </c>
      <c r="D25" s="76">
        <v>499.2</v>
      </c>
      <c r="E25" s="76">
        <v>386.40000000000003</v>
      </c>
      <c r="F25" s="76">
        <v>128.80000000000001</v>
      </c>
      <c r="G25" s="76">
        <v>0</v>
      </c>
      <c r="H25" s="76">
        <v>177</v>
      </c>
      <c r="I25" s="76">
        <v>240.8</v>
      </c>
      <c r="J25" s="76">
        <v>0</v>
      </c>
      <c r="K25" s="76">
        <v>212.8</v>
      </c>
      <c r="L25" s="76">
        <v>136</v>
      </c>
      <c r="M25" s="76">
        <v>0</v>
      </c>
      <c r="N25" s="76">
        <v>0</v>
      </c>
      <c r="O25" s="76">
        <v>424.2</v>
      </c>
      <c r="P25" s="76">
        <v>0</v>
      </c>
      <c r="Q25" s="76">
        <v>525</v>
      </c>
      <c r="R25" s="76">
        <v>405.3</v>
      </c>
      <c r="S25" s="76">
        <v>0</v>
      </c>
      <c r="T25" s="76">
        <v>554.4</v>
      </c>
      <c r="U25" s="77">
        <v>0</v>
      </c>
    </row>
    <row r="26" spans="1:21" x14ac:dyDescent="0.2">
      <c r="A26" s="75" t="s">
        <v>22</v>
      </c>
      <c r="B26" s="76">
        <v>1.44</v>
      </c>
      <c r="C26" s="76">
        <v>0.06</v>
      </c>
      <c r="D26" s="76">
        <v>489.6</v>
      </c>
      <c r="E26" s="76">
        <v>376.8</v>
      </c>
      <c r="F26" s="76">
        <v>132.80000000000001</v>
      </c>
      <c r="G26" s="76">
        <v>0</v>
      </c>
      <c r="H26" s="76">
        <v>172.8</v>
      </c>
      <c r="I26" s="76">
        <v>225.20000000000002</v>
      </c>
      <c r="J26" s="76">
        <v>0</v>
      </c>
      <c r="K26" s="76">
        <v>204</v>
      </c>
      <c r="L26" s="76">
        <v>133.6</v>
      </c>
      <c r="M26" s="76">
        <v>0</v>
      </c>
      <c r="N26" s="76">
        <v>0</v>
      </c>
      <c r="O26" s="76">
        <v>407.40000000000003</v>
      </c>
      <c r="P26" s="76">
        <v>0</v>
      </c>
      <c r="Q26" s="76">
        <v>520.79999999999995</v>
      </c>
      <c r="R26" s="76">
        <v>390.6</v>
      </c>
      <c r="S26" s="76">
        <v>0</v>
      </c>
      <c r="T26" s="76">
        <v>552.30000000000007</v>
      </c>
      <c r="U26" s="77">
        <v>0</v>
      </c>
    </row>
    <row r="27" spans="1:21" x14ac:dyDescent="0.2">
      <c r="A27" s="75" t="s">
        <v>23</v>
      </c>
      <c r="B27" s="76">
        <v>1.44</v>
      </c>
      <c r="C27" s="76">
        <v>0.06</v>
      </c>
      <c r="D27" s="76">
        <v>496.8</v>
      </c>
      <c r="E27" s="76">
        <v>384</v>
      </c>
      <c r="F27" s="76">
        <v>137.20000000000002</v>
      </c>
      <c r="G27" s="76">
        <v>0</v>
      </c>
      <c r="H27" s="76">
        <v>181.20000000000002</v>
      </c>
      <c r="I27" s="76">
        <v>241.6</v>
      </c>
      <c r="J27" s="76">
        <v>0</v>
      </c>
      <c r="K27" s="76">
        <v>206.4</v>
      </c>
      <c r="L27" s="76">
        <v>124.8</v>
      </c>
      <c r="M27" s="76">
        <v>0</v>
      </c>
      <c r="N27" s="76">
        <v>0</v>
      </c>
      <c r="O27" s="76">
        <v>462</v>
      </c>
      <c r="P27" s="76">
        <v>0</v>
      </c>
      <c r="Q27" s="76">
        <v>533.4</v>
      </c>
      <c r="R27" s="76">
        <v>441</v>
      </c>
      <c r="S27" s="76">
        <v>0</v>
      </c>
      <c r="T27" s="76">
        <v>560.70000000000005</v>
      </c>
      <c r="U27" s="77">
        <v>0</v>
      </c>
    </row>
    <row r="28" spans="1:21" x14ac:dyDescent="0.2">
      <c r="A28" s="75" t="s">
        <v>24</v>
      </c>
      <c r="B28" s="76">
        <v>1.44</v>
      </c>
      <c r="C28" s="76">
        <v>0</v>
      </c>
      <c r="D28" s="76">
        <v>484.8</v>
      </c>
      <c r="E28" s="76">
        <v>369.6</v>
      </c>
      <c r="F28" s="76">
        <v>126.8</v>
      </c>
      <c r="G28" s="76">
        <v>0</v>
      </c>
      <c r="H28" s="76">
        <v>183.6</v>
      </c>
      <c r="I28" s="76">
        <v>236</v>
      </c>
      <c r="J28" s="76">
        <v>0</v>
      </c>
      <c r="K28" s="76">
        <v>186.4</v>
      </c>
      <c r="L28" s="76">
        <v>124.8</v>
      </c>
      <c r="M28" s="76">
        <v>0</v>
      </c>
      <c r="N28" s="76">
        <v>0</v>
      </c>
      <c r="O28" s="76">
        <v>445.2</v>
      </c>
      <c r="P28" s="76">
        <v>0</v>
      </c>
      <c r="Q28" s="76">
        <v>533.4</v>
      </c>
      <c r="R28" s="76">
        <v>428.40000000000003</v>
      </c>
      <c r="S28" s="76">
        <v>0</v>
      </c>
      <c r="T28" s="76">
        <v>562.80000000000007</v>
      </c>
      <c r="U28" s="77">
        <v>0</v>
      </c>
    </row>
    <row r="29" spans="1:21" x14ac:dyDescent="0.2">
      <c r="A29" s="75" t="s">
        <v>25</v>
      </c>
      <c r="B29" s="76">
        <v>1.3800000000000001</v>
      </c>
      <c r="C29" s="76">
        <v>0.06</v>
      </c>
      <c r="D29" s="76">
        <v>434.40000000000003</v>
      </c>
      <c r="E29" s="76">
        <v>328.8</v>
      </c>
      <c r="F29" s="76">
        <v>108.8</v>
      </c>
      <c r="G29" s="76">
        <v>0</v>
      </c>
      <c r="H29" s="76">
        <v>166.20000000000002</v>
      </c>
      <c r="I29" s="76">
        <v>219.6</v>
      </c>
      <c r="J29" s="76">
        <v>0</v>
      </c>
      <c r="K29" s="76">
        <v>165.6</v>
      </c>
      <c r="L29" s="76">
        <v>108.8</v>
      </c>
      <c r="M29" s="76">
        <v>0</v>
      </c>
      <c r="N29" s="76">
        <v>0</v>
      </c>
      <c r="O29" s="76">
        <v>411.6</v>
      </c>
      <c r="P29" s="76">
        <v>0</v>
      </c>
      <c r="Q29" s="76">
        <v>474.6</v>
      </c>
      <c r="R29" s="76">
        <v>396.90000000000003</v>
      </c>
      <c r="S29" s="76">
        <v>0</v>
      </c>
      <c r="T29" s="76">
        <v>499.8</v>
      </c>
      <c r="U29" s="77">
        <v>0</v>
      </c>
    </row>
    <row r="30" spans="1:21" ht="13.5" thickBot="1" x14ac:dyDescent="0.25">
      <c r="A30" s="78" t="s">
        <v>26</v>
      </c>
      <c r="B30" s="79">
        <v>1.56</v>
      </c>
      <c r="C30" s="79">
        <v>0.06</v>
      </c>
      <c r="D30" s="79">
        <v>355.2</v>
      </c>
      <c r="E30" s="79">
        <v>261.60000000000002</v>
      </c>
      <c r="F30" s="79">
        <v>85.600000000000009</v>
      </c>
      <c r="G30" s="79">
        <v>0</v>
      </c>
      <c r="H30" s="79">
        <v>136.80000000000001</v>
      </c>
      <c r="I30" s="79">
        <v>179.6</v>
      </c>
      <c r="J30" s="79">
        <v>0</v>
      </c>
      <c r="K30" s="79">
        <v>125.60000000000001</v>
      </c>
      <c r="L30" s="79">
        <v>91.2</v>
      </c>
      <c r="M30" s="79">
        <v>0</v>
      </c>
      <c r="N30" s="79">
        <v>0</v>
      </c>
      <c r="O30" s="79">
        <v>340.2</v>
      </c>
      <c r="P30" s="79">
        <v>0</v>
      </c>
      <c r="Q30" s="79">
        <v>424.2</v>
      </c>
      <c r="R30" s="79">
        <v>327.60000000000002</v>
      </c>
      <c r="S30" s="79">
        <v>0</v>
      </c>
      <c r="T30" s="79">
        <v>445.2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34.38000000000001</v>
      </c>
      <c r="C31" s="55">
        <f t="shared" si="0"/>
        <v>1.0200000000000005</v>
      </c>
      <c r="D31" s="55">
        <f t="shared" si="0"/>
        <v>9633.5999999999985</v>
      </c>
      <c r="E31" s="55">
        <f t="shared" si="0"/>
        <v>7795.2000000000007</v>
      </c>
      <c r="F31" s="55">
        <f t="shared" si="0"/>
        <v>2504</v>
      </c>
      <c r="G31" s="55">
        <f t="shared" si="0"/>
        <v>0</v>
      </c>
      <c r="H31" s="55">
        <f t="shared" si="0"/>
        <v>3952.7999999999997</v>
      </c>
      <c r="I31" s="55">
        <f t="shared" si="0"/>
        <v>4603.6000000000004</v>
      </c>
      <c r="J31" s="55">
        <f t="shared" si="0"/>
        <v>0</v>
      </c>
      <c r="K31" s="55">
        <f t="shared" si="0"/>
        <v>3880</v>
      </c>
      <c r="L31" s="55">
        <f t="shared" si="0"/>
        <v>2594.4</v>
      </c>
      <c r="M31" s="55">
        <f t="shared" si="0"/>
        <v>0</v>
      </c>
      <c r="N31" s="55">
        <f t="shared" si="0"/>
        <v>0</v>
      </c>
      <c r="O31" s="55">
        <f t="shared" si="0"/>
        <v>8307.6</v>
      </c>
      <c r="P31" s="55">
        <f t="shared" si="0"/>
        <v>0</v>
      </c>
      <c r="Q31" s="55">
        <f t="shared" si="0"/>
        <v>10458</v>
      </c>
      <c r="R31" s="55">
        <f t="shared" si="0"/>
        <v>7959.0000000000009</v>
      </c>
      <c r="S31" s="55">
        <f t="shared" si="0"/>
        <v>0</v>
      </c>
      <c r="T31" s="55">
        <f t="shared" si="0"/>
        <v>11054.4</v>
      </c>
      <c r="U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2" t="s">
        <v>60</v>
      </c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3" t="s">
        <v>37</v>
      </c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3" t="s">
        <v>58</v>
      </c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254</v>
      </c>
      <c r="E41" s="95">
        <v>200</v>
      </c>
      <c r="F41" s="95">
        <v>0</v>
      </c>
      <c r="G41" s="95">
        <v>0</v>
      </c>
      <c r="H41" s="95">
        <v>0</v>
      </c>
      <c r="I41" s="95">
        <v>0</v>
      </c>
      <c r="J41" s="95">
        <v>0</v>
      </c>
      <c r="K41" s="95">
        <v>0</v>
      </c>
      <c r="L41" s="95">
        <v>0</v>
      </c>
      <c r="M41" s="95">
        <v>0</v>
      </c>
      <c r="N41" s="95">
        <v>0</v>
      </c>
      <c r="O41" s="95">
        <v>65</v>
      </c>
      <c r="P41" s="95">
        <v>0</v>
      </c>
      <c r="Q41" s="95">
        <v>218</v>
      </c>
      <c r="R41" s="95">
        <v>0</v>
      </c>
      <c r="S41" s="95">
        <v>0</v>
      </c>
      <c r="T41" s="95">
        <v>0</v>
      </c>
      <c r="U41" s="96">
        <v>0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251</v>
      </c>
      <c r="E42" s="98">
        <v>191</v>
      </c>
      <c r="F42" s="98">
        <v>0</v>
      </c>
      <c r="G42" s="98">
        <v>0</v>
      </c>
      <c r="H42" s="98">
        <v>0</v>
      </c>
      <c r="I42" s="98">
        <v>0</v>
      </c>
      <c r="J42" s="98">
        <v>0</v>
      </c>
      <c r="K42" s="98">
        <v>0</v>
      </c>
      <c r="L42" s="98">
        <v>0</v>
      </c>
      <c r="M42" s="98">
        <v>0</v>
      </c>
      <c r="N42" s="98">
        <v>0</v>
      </c>
      <c r="O42" s="98">
        <v>74</v>
      </c>
      <c r="P42" s="98">
        <v>0</v>
      </c>
      <c r="Q42" s="98">
        <v>193</v>
      </c>
      <c r="R42" s="98">
        <v>0</v>
      </c>
      <c r="S42" s="98">
        <v>0</v>
      </c>
      <c r="T42" s="98">
        <v>0</v>
      </c>
      <c r="U42" s="99">
        <v>0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250</v>
      </c>
      <c r="E43" s="98">
        <v>193</v>
      </c>
      <c r="F43" s="98">
        <v>0</v>
      </c>
      <c r="G43" s="98">
        <v>0</v>
      </c>
      <c r="H43" s="98">
        <v>0</v>
      </c>
      <c r="I43" s="98">
        <v>0</v>
      </c>
      <c r="J43" s="98">
        <v>0</v>
      </c>
      <c r="K43" s="98">
        <v>0</v>
      </c>
      <c r="L43" s="98">
        <v>0</v>
      </c>
      <c r="M43" s="98">
        <v>0</v>
      </c>
      <c r="N43" s="98">
        <v>0</v>
      </c>
      <c r="O43" s="98">
        <v>86</v>
      </c>
      <c r="P43" s="98">
        <v>0</v>
      </c>
      <c r="Q43" s="98">
        <v>195</v>
      </c>
      <c r="R43" s="98">
        <v>0</v>
      </c>
      <c r="S43" s="98">
        <v>0</v>
      </c>
      <c r="T43" s="98">
        <v>0</v>
      </c>
      <c r="U43" s="99">
        <v>0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241</v>
      </c>
      <c r="E44" s="98">
        <v>191</v>
      </c>
      <c r="F44" s="98">
        <v>0</v>
      </c>
      <c r="G44" s="98">
        <v>0</v>
      </c>
      <c r="H44" s="98">
        <v>0</v>
      </c>
      <c r="I44" s="98">
        <v>0</v>
      </c>
      <c r="J44" s="98">
        <v>0</v>
      </c>
      <c r="K44" s="98">
        <v>0</v>
      </c>
      <c r="L44" s="98">
        <v>0</v>
      </c>
      <c r="M44" s="98">
        <v>0</v>
      </c>
      <c r="N44" s="98">
        <v>0</v>
      </c>
      <c r="O44" s="98">
        <v>78</v>
      </c>
      <c r="P44" s="98">
        <v>0</v>
      </c>
      <c r="Q44" s="98">
        <v>202</v>
      </c>
      <c r="R44" s="98">
        <v>0</v>
      </c>
      <c r="S44" s="98">
        <v>0</v>
      </c>
      <c r="T44" s="98">
        <v>0</v>
      </c>
      <c r="U44" s="99">
        <v>0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240</v>
      </c>
      <c r="E45" s="98">
        <v>202</v>
      </c>
      <c r="F45" s="98">
        <v>0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76</v>
      </c>
      <c r="P45" s="98">
        <v>0</v>
      </c>
      <c r="Q45" s="98">
        <v>204</v>
      </c>
      <c r="R45" s="98">
        <v>0</v>
      </c>
      <c r="S45" s="98">
        <v>0</v>
      </c>
      <c r="T45" s="98">
        <v>0</v>
      </c>
      <c r="U45" s="99">
        <v>0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241</v>
      </c>
      <c r="E46" s="98">
        <v>203</v>
      </c>
      <c r="F46" s="98">
        <v>0</v>
      </c>
      <c r="G46" s="98">
        <v>0</v>
      </c>
      <c r="H46" s="98">
        <v>0</v>
      </c>
      <c r="I46" s="98">
        <v>0</v>
      </c>
      <c r="J46" s="98">
        <v>0</v>
      </c>
      <c r="K46" s="98">
        <v>0</v>
      </c>
      <c r="L46" s="98">
        <v>0</v>
      </c>
      <c r="M46" s="98">
        <v>0</v>
      </c>
      <c r="N46" s="98">
        <v>0</v>
      </c>
      <c r="O46" s="98">
        <v>80</v>
      </c>
      <c r="P46" s="98">
        <v>0</v>
      </c>
      <c r="Q46" s="98">
        <v>210</v>
      </c>
      <c r="R46" s="98">
        <v>0</v>
      </c>
      <c r="S46" s="98">
        <v>0</v>
      </c>
      <c r="T46" s="98">
        <v>0</v>
      </c>
      <c r="U46" s="99">
        <v>0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248</v>
      </c>
      <c r="E47" s="98">
        <v>206</v>
      </c>
      <c r="F47" s="98">
        <v>0</v>
      </c>
      <c r="G47" s="98">
        <v>0</v>
      </c>
      <c r="H47" s="98">
        <v>0</v>
      </c>
      <c r="I47" s="98">
        <v>0</v>
      </c>
      <c r="J47" s="98">
        <v>0</v>
      </c>
      <c r="K47" s="98">
        <v>0</v>
      </c>
      <c r="L47" s="98">
        <v>0</v>
      </c>
      <c r="M47" s="98">
        <v>0</v>
      </c>
      <c r="N47" s="98">
        <v>0</v>
      </c>
      <c r="O47" s="98">
        <v>63</v>
      </c>
      <c r="P47" s="98">
        <v>0</v>
      </c>
      <c r="Q47" s="98">
        <v>204</v>
      </c>
      <c r="R47" s="98">
        <v>0</v>
      </c>
      <c r="S47" s="98">
        <v>0</v>
      </c>
      <c r="T47" s="98">
        <v>0</v>
      </c>
      <c r="U47" s="99">
        <v>0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253</v>
      </c>
      <c r="E48" s="98">
        <v>203</v>
      </c>
      <c r="F48" s="98">
        <v>0</v>
      </c>
      <c r="G48" s="98">
        <v>0</v>
      </c>
      <c r="H48" s="98">
        <v>0</v>
      </c>
      <c r="I48" s="98">
        <v>0</v>
      </c>
      <c r="J48" s="98">
        <v>0</v>
      </c>
      <c r="K48" s="98">
        <v>0</v>
      </c>
      <c r="L48" s="98">
        <v>0</v>
      </c>
      <c r="M48" s="98">
        <v>0</v>
      </c>
      <c r="N48" s="98">
        <v>0</v>
      </c>
      <c r="O48" s="98">
        <v>71</v>
      </c>
      <c r="P48" s="98">
        <v>0</v>
      </c>
      <c r="Q48" s="98">
        <v>227</v>
      </c>
      <c r="R48" s="98">
        <v>0</v>
      </c>
      <c r="S48" s="98">
        <v>0</v>
      </c>
      <c r="T48" s="98">
        <v>0</v>
      </c>
      <c r="U48" s="99">
        <v>0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275</v>
      </c>
      <c r="E49" s="98">
        <v>216</v>
      </c>
      <c r="F49" s="98">
        <v>0</v>
      </c>
      <c r="G49" s="98">
        <v>0</v>
      </c>
      <c r="H49" s="98">
        <v>0</v>
      </c>
      <c r="I49" s="98">
        <v>0</v>
      </c>
      <c r="J49" s="98">
        <v>0</v>
      </c>
      <c r="K49" s="98">
        <v>0</v>
      </c>
      <c r="L49" s="98">
        <v>0</v>
      </c>
      <c r="M49" s="98">
        <v>0</v>
      </c>
      <c r="N49" s="98">
        <v>0</v>
      </c>
      <c r="O49" s="98">
        <v>71</v>
      </c>
      <c r="P49" s="98">
        <v>0</v>
      </c>
      <c r="Q49" s="98">
        <v>237</v>
      </c>
      <c r="R49" s="98">
        <v>0</v>
      </c>
      <c r="S49" s="98">
        <v>0</v>
      </c>
      <c r="T49" s="98">
        <v>0</v>
      </c>
      <c r="U49" s="99">
        <v>0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268</v>
      </c>
      <c r="E50" s="98">
        <v>211</v>
      </c>
      <c r="F50" s="98">
        <v>0</v>
      </c>
      <c r="G50" s="98">
        <v>0</v>
      </c>
      <c r="H50" s="98">
        <v>0</v>
      </c>
      <c r="I50" s="98">
        <v>0</v>
      </c>
      <c r="J50" s="98">
        <v>0</v>
      </c>
      <c r="K50" s="98">
        <v>0</v>
      </c>
      <c r="L50" s="98">
        <v>0</v>
      </c>
      <c r="M50" s="98">
        <v>0</v>
      </c>
      <c r="N50" s="98">
        <v>0</v>
      </c>
      <c r="O50" s="98">
        <v>44</v>
      </c>
      <c r="P50" s="98">
        <v>0</v>
      </c>
      <c r="Q50" s="98">
        <v>237</v>
      </c>
      <c r="R50" s="98">
        <v>0</v>
      </c>
      <c r="S50" s="98">
        <v>0</v>
      </c>
      <c r="T50" s="98">
        <v>0</v>
      </c>
      <c r="U50" s="99">
        <v>0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277</v>
      </c>
      <c r="E51" s="98">
        <v>216</v>
      </c>
      <c r="F51" s="98">
        <v>0</v>
      </c>
      <c r="G51" s="98">
        <v>0</v>
      </c>
      <c r="H51" s="98">
        <v>0</v>
      </c>
      <c r="I51" s="98">
        <v>0</v>
      </c>
      <c r="J51" s="98">
        <v>0</v>
      </c>
      <c r="K51" s="98">
        <v>0</v>
      </c>
      <c r="L51" s="98">
        <v>0</v>
      </c>
      <c r="M51" s="98">
        <v>0</v>
      </c>
      <c r="N51" s="98">
        <v>0</v>
      </c>
      <c r="O51" s="98">
        <v>69</v>
      </c>
      <c r="P51" s="98">
        <v>0</v>
      </c>
      <c r="Q51" s="98">
        <v>246</v>
      </c>
      <c r="R51" s="98">
        <v>0</v>
      </c>
      <c r="S51" s="98">
        <v>0</v>
      </c>
      <c r="T51" s="98">
        <v>0</v>
      </c>
      <c r="U51" s="99">
        <v>0</v>
      </c>
    </row>
    <row r="52" spans="1:54" x14ac:dyDescent="0.2">
      <c r="A52" s="97" t="s">
        <v>14</v>
      </c>
      <c r="B52" s="98"/>
      <c r="C52" s="98"/>
      <c r="D52" s="98">
        <v>274</v>
      </c>
      <c r="E52" s="98">
        <v>216</v>
      </c>
      <c r="F52" s="98">
        <v>0</v>
      </c>
      <c r="G52" s="98">
        <v>0</v>
      </c>
      <c r="H52" s="98">
        <v>0</v>
      </c>
      <c r="I52" s="98">
        <v>0</v>
      </c>
      <c r="J52" s="98">
        <v>0</v>
      </c>
      <c r="K52" s="98">
        <v>0</v>
      </c>
      <c r="L52" s="98">
        <v>0</v>
      </c>
      <c r="M52" s="98">
        <v>0</v>
      </c>
      <c r="N52" s="98">
        <v>0</v>
      </c>
      <c r="O52" s="98">
        <v>53</v>
      </c>
      <c r="P52" s="98">
        <v>0</v>
      </c>
      <c r="Q52" s="98">
        <v>239</v>
      </c>
      <c r="R52" s="98">
        <v>0</v>
      </c>
      <c r="S52" s="98">
        <v>0</v>
      </c>
      <c r="T52" s="98">
        <v>0</v>
      </c>
      <c r="U52" s="99">
        <v>0</v>
      </c>
    </row>
    <row r="53" spans="1:54" x14ac:dyDescent="0.2">
      <c r="A53" s="97" t="s">
        <v>15</v>
      </c>
      <c r="B53" s="98"/>
      <c r="C53" s="98"/>
      <c r="D53" s="98">
        <v>275</v>
      </c>
      <c r="E53" s="98">
        <v>228</v>
      </c>
      <c r="F53" s="98">
        <v>0</v>
      </c>
      <c r="G53" s="98">
        <v>0</v>
      </c>
      <c r="H53" s="98">
        <v>0</v>
      </c>
      <c r="I53" s="98">
        <v>0</v>
      </c>
      <c r="J53" s="98">
        <v>0</v>
      </c>
      <c r="K53" s="98">
        <v>0</v>
      </c>
      <c r="L53" s="98">
        <v>0</v>
      </c>
      <c r="M53" s="98">
        <v>0</v>
      </c>
      <c r="N53" s="98">
        <v>0</v>
      </c>
      <c r="O53" s="98">
        <v>19</v>
      </c>
      <c r="P53" s="98">
        <v>0</v>
      </c>
      <c r="Q53" s="98">
        <v>235</v>
      </c>
      <c r="R53" s="98">
        <v>0</v>
      </c>
      <c r="S53" s="98">
        <v>0</v>
      </c>
      <c r="T53" s="98">
        <v>0</v>
      </c>
      <c r="U53" s="99">
        <v>0</v>
      </c>
    </row>
    <row r="54" spans="1:54" x14ac:dyDescent="0.2">
      <c r="A54" s="97" t="s">
        <v>16</v>
      </c>
      <c r="B54" s="98"/>
      <c r="C54" s="98"/>
      <c r="D54" s="98">
        <v>278</v>
      </c>
      <c r="E54" s="98">
        <v>211</v>
      </c>
      <c r="F54" s="98">
        <v>0</v>
      </c>
      <c r="G54" s="98">
        <v>0</v>
      </c>
      <c r="H54" s="98">
        <v>0</v>
      </c>
      <c r="I54" s="98">
        <v>0</v>
      </c>
      <c r="J54" s="98">
        <v>0</v>
      </c>
      <c r="K54" s="98">
        <v>0</v>
      </c>
      <c r="L54" s="98">
        <v>0</v>
      </c>
      <c r="M54" s="98">
        <v>0</v>
      </c>
      <c r="N54" s="98">
        <v>0</v>
      </c>
      <c r="O54" s="98">
        <v>40</v>
      </c>
      <c r="P54" s="98">
        <v>0</v>
      </c>
      <c r="Q54" s="98">
        <v>239</v>
      </c>
      <c r="R54" s="98">
        <v>0</v>
      </c>
      <c r="S54" s="98">
        <v>0</v>
      </c>
      <c r="T54" s="98">
        <v>0</v>
      </c>
      <c r="U54" s="99">
        <v>0</v>
      </c>
    </row>
    <row r="55" spans="1:54" x14ac:dyDescent="0.2">
      <c r="A55" s="97" t="s">
        <v>17</v>
      </c>
      <c r="B55" s="98"/>
      <c r="C55" s="98"/>
      <c r="D55" s="98">
        <v>266</v>
      </c>
      <c r="E55" s="98">
        <v>210</v>
      </c>
      <c r="F55" s="98">
        <v>0</v>
      </c>
      <c r="G55" s="98">
        <v>0</v>
      </c>
      <c r="H55" s="98">
        <v>0</v>
      </c>
      <c r="I55" s="98">
        <v>0</v>
      </c>
      <c r="J55" s="98">
        <v>0</v>
      </c>
      <c r="K55" s="98">
        <v>0</v>
      </c>
      <c r="L55" s="98">
        <v>0</v>
      </c>
      <c r="M55" s="98">
        <v>0</v>
      </c>
      <c r="N55" s="98">
        <v>0</v>
      </c>
      <c r="O55" s="98">
        <v>61</v>
      </c>
      <c r="P55" s="98">
        <v>0</v>
      </c>
      <c r="Q55" s="98">
        <v>231</v>
      </c>
      <c r="R55" s="98">
        <v>0</v>
      </c>
      <c r="S55" s="98">
        <v>0</v>
      </c>
      <c r="T55" s="98">
        <v>0</v>
      </c>
      <c r="U55" s="99">
        <v>0</v>
      </c>
    </row>
    <row r="56" spans="1:54" x14ac:dyDescent="0.2">
      <c r="A56" s="97" t="s">
        <v>18</v>
      </c>
      <c r="B56" s="98"/>
      <c r="C56" s="98"/>
      <c r="D56" s="98">
        <v>262</v>
      </c>
      <c r="E56" s="98">
        <v>206</v>
      </c>
      <c r="F56" s="98">
        <v>0</v>
      </c>
      <c r="G56" s="98">
        <v>0</v>
      </c>
      <c r="H56" s="98">
        <v>0</v>
      </c>
      <c r="I56" s="98">
        <v>0</v>
      </c>
      <c r="J56" s="98">
        <v>0</v>
      </c>
      <c r="K56" s="98">
        <v>0</v>
      </c>
      <c r="L56" s="98">
        <v>0</v>
      </c>
      <c r="M56" s="98">
        <v>0</v>
      </c>
      <c r="N56" s="98">
        <v>0</v>
      </c>
      <c r="O56" s="98">
        <v>69</v>
      </c>
      <c r="P56" s="98">
        <v>0</v>
      </c>
      <c r="Q56" s="98">
        <v>242</v>
      </c>
      <c r="R56" s="98">
        <v>0</v>
      </c>
      <c r="S56" s="98">
        <v>0</v>
      </c>
      <c r="T56" s="98">
        <v>0</v>
      </c>
      <c r="U56" s="99">
        <v>0</v>
      </c>
    </row>
    <row r="57" spans="1:54" x14ac:dyDescent="0.2">
      <c r="A57" s="97" t="s">
        <v>19</v>
      </c>
      <c r="B57" s="98"/>
      <c r="C57" s="98"/>
      <c r="D57" s="98">
        <v>274</v>
      </c>
      <c r="E57" s="98">
        <v>223</v>
      </c>
      <c r="F57" s="98">
        <v>0</v>
      </c>
      <c r="G57" s="98">
        <v>0</v>
      </c>
      <c r="H57" s="98">
        <v>0</v>
      </c>
      <c r="I57" s="98">
        <v>0</v>
      </c>
      <c r="J57" s="98">
        <v>0</v>
      </c>
      <c r="K57" s="98">
        <v>0</v>
      </c>
      <c r="L57" s="98">
        <v>0</v>
      </c>
      <c r="M57" s="98">
        <v>0</v>
      </c>
      <c r="N57" s="98">
        <v>0</v>
      </c>
      <c r="O57" s="98">
        <v>76</v>
      </c>
      <c r="P57" s="98">
        <v>0</v>
      </c>
      <c r="Q57" s="98">
        <v>233</v>
      </c>
      <c r="R57" s="98">
        <v>0</v>
      </c>
      <c r="S57" s="98">
        <v>0</v>
      </c>
      <c r="T57" s="98">
        <v>0</v>
      </c>
      <c r="U57" s="99">
        <v>0</v>
      </c>
    </row>
    <row r="58" spans="1:54" x14ac:dyDescent="0.2">
      <c r="A58" s="97" t="s">
        <v>20</v>
      </c>
      <c r="B58" s="98"/>
      <c r="C58" s="98"/>
      <c r="D58" s="98">
        <v>275</v>
      </c>
      <c r="E58" s="98">
        <v>230</v>
      </c>
      <c r="F58" s="98">
        <v>0</v>
      </c>
      <c r="G58" s="98">
        <v>0</v>
      </c>
      <c r="H58" s="98">
        <v>0</v>
      </c>
      <c r="I58" s="98">
        <v>0</v>
      </c>
      <c r="J58" s="98">
        <v>0</v>
      </c>
      <c r="K58" s="98">
        <v>0</v>
      </c>
      <c r="L58" s="98">
        <v>0</v>
      </c>
      <c r="M58" s="98">
        <v>0</v>
      </c>
      <c r="N58" s="98">
        <v>0</v>
      </c>
      <c r="O58" s="98">
        <v>65</v>
      </c>
      <c r="P58" s="98">
        <v>0</v>
      </c>
      <c r="Q58" s="98">
        <v>244</v>
      </c>
      <c r="R58" s="98">
        <v>0</v>
      </c>
      <c r="S58" s="98">
        <v>0</v>
      </c>
      <c r="T58" s="98">
        <v>0</v>
      </c>
      <c r="U58" s="99">
        <v>0</v>
      </c>
    </row>
    <row r="59" spans="1:54" x14ac:dyDescent="0.2">
      <c r="A59" s="97" t="s">
        <v>21</v>
      </c>
      <c r="B59" s="98"/>
      <c r="C59" s="98"/>
      <c r="D59" s="98">
        <v>282</v>
      </c>
      <c r="E59" s="98">
        <v>229</v>
      </c>
      <c r="F59" s="98">
        <v>0</v>
      </c>
      <c r="G59" s="98">
        <v>0</v>
      </c>
      <c r="H59" s="98">
        <v>0</v>
      </c>
      <c r="I59" s="98">
        <v>0</v>
      </c>
      <c r="J59" s="98">
        <v>0</v>
      </c>
      <c r="K59" s="98">
        <v>0</v>
      </c>
      <c r="L59" s="98">
        <v>0</v>
      </c>
      <c r="M59" s="98">
        <v>0</v>
      </c>
      <c r="N59" s="98">
        <v>0</v>
      </c>
      <c r="O59" s="98">
        <v>86</v>
      </c>
      <c r="P59" s="98">
        <v>0</v>
      </c>
      <c r="Q59" s="98">
        <v>250</v>
      </c>
      <c r="R59" s="98">
        <v>0</v>
      </c>
      <c r="S59" s="98">
        <v>0</v>
      </c>
      <c r="T59" s="98">
        <v>0</v>
      </c>
      <c r="U59" s="99">
        <v>0</v>
      </c>
    </row>
    <row r="60" spans="1:54" x14ac:dyDescent="0.2">
      <c r="A60" s="97" t="s">
        <v>22</v>
      </c>
      <c r="B60" s="98"/>
      <c r="C60" s="98"/>
      <c r="D60" s="98">
        <v>275</v>
      </c>
      <c r="E60" s="98">
        <v>217</v>
      </c>
      <c r="F60" s="98">
        <v>0</v>
      </c>
      <c r="G60" s="98">
        <v>0</v>
      </c>
      <c r="H60" s="98">
        <v>0</v>
      </c>
      <c r="I60" s="98">
        <v>0</v>
      </c>
      <c r="J60" s="98">
        <v>0</v>
      </c>
      <c r="K60" s="98">
        <v>0</v>
      </c>
      <c r="L60" s="98">
        <v>0</v>
      </c>
      <c r="M60" s="98">
        <v>0</v>
      </c>
      <c r="N60" s="98">
        <v>0</v>
      </c>
      <c r="O60" s="98">
        <v>76</v>
      </c>
      <c r="P60" s="98">
        <v>0</v>
      </c>
      <c r="Q60" s="98">
        <v>248</v>
      </c>
      <c r="R60" s="98">
        <v>0</v>
      </c>
      <c r="S60" s="98">
        <v>0</v>
      </c>
      <c r="T60" s="98">
        <v>0</v>
      </c>
      <c r="U60" s="99">
        <v>0</v>
      </c>
    </row>
    <row r="61" spans="1:54" x14ac:dyDescent="0.2">
      <c r="A61" s="97" t="s">
        <v>23</v>
      </c>
      <c r="B61" s="98"/>
      <c r="C61" s="98"/>
      <c r="D61" s="98">
        <v>265</v>
      </c>
      <c r="E61" s="98">
        <v>214</v>
      </c>
      <c r="F61" s="98">
        <v>0</v>
      </c>
      <c r="G61" s="98">
        <v>0</v>
      </c>
      <c r="H61" s="98">
        <v>0</v>
      </c>
      <c r="I61" s="98">
        <v>0</v>
      </c>
      <c r="J61" s="98">
        <v>0</v>
      </c>
      <c r="K61" s="98">
        <v>0</v>
      </c>
      <c r="L61" s="98">
        <v>0</v>
      </c>
      <c r="M61" s="98">
        <v>0</v>
      </c>
      <c r="N61" s="98">
        <v>0</v>
      </c>
      <c r="O61" s="98">
        <v>65</v>
      </c>
      <c r="P61" s="98">
        <v>0</v>
      </c>
      <c r="Q61" s="98">
        <v>248</v>
      </c>
      <c r="R61" s="98">
        <v>0</v>
      </c>
      <c r="S61" s="98">
        <v>0</v>
      </c>
      <c r="T61" s="98">
        <v>0</v>
      </c>
      <c r="U61" s="99">
        <v>0</v>
      </c>
    </row>
    <row r="62" spans="1:54" x14ac:dyDescent="0.2">
      <c r="A62" s="97" t="s">
        <v>24</v>
      </c>
      <c r="B62" s="98"/>
      <c r="C62" s="98"/>
      <c r="D62" s="98">
        <v>260</v>
      </c>
      <c r="E62" s="98">
        <v>212</v>
      </c>
      <c r="F62" s="98">
        <v>0</v>
      </c>
      <c r="G62" s="98">
        <v>0</v>
      </c>
      <c r="H62" s="98">
        <v>0</v>
      </c>
      <c r="I62" s="98">
        <v>0</v>
      </c>
      <c r="J62" s="98">
        <v>0</v>
      </c>
      <c r="K62" s="98">
        <v>0</v>
      </c>
      <c r="L62" s="98">
        <v>0</v>
      </c>
      <c r="M62" s="98">
        <v>0</v>
      </c>
      <c r="N62" s="98">
        <v>0</v>
      </c>
      <c r="O62" s="98">
        <v>69</v>
      </c>
      <c r="P62" s="98">
        <v>0</v>
      </c>
      <c r="Q62" s="98">
        <v>244</v>
      </c>
      <c r="R62" s="98">
        <v>0</v>
      </c>
      <c r="S62" s="98">
        <v>0</v>
      </c>
      <c r="T62" s="98">
        <v>0</v>
      </c>
      <c r="U62" s="99">
        <v>0</v>
      </c>
    </row>
    <row r="63" spans="1:54" x14ac:dyDescent="0.2">
      <c r="A63" s="97" t="s">
        <v>25</v>
      </c>
      <c r="B63" s="98"/>
      <c r="C63" s="98"/>
      <c r="D63" s="98">
        <v>256</v>
      </c>
      <c r="E63" s="98">
        <v>202</v>
      </c>
      <c r="F63" s="98">
        <v>0</v>
      </c>
      <c r="G63" s="98">
        <v>0</v>
      </c>
      <c r="H63" s="98">
        <v>0</v>
      </c>
      <c r="I63" s="98">
        <v>0</v>
      </c>
      <c r="J63" s="98">
        <v>0</v>
      </c>
      <c r="K63" s="98">
        <v>0</v>
      </c>
      <c r="L63" s="98">
        <v>0</v>
      </c>
      <c r="M63" s="98">
        <v>0</v>
      </c>
      <c r="N63" s="98">
        <v>0</v>
      </c>
      <c r="O63" s="98">
        <v>63</v>
      </c>
      <c r="P63" s="98">
        <v>0</v>
      </c>
      <c r="Q63" s="98">
        <v>206</v>
      </c>
      <c r="R63" s="98">
        <v>0</v>
      </c>
      <c r="S63" s="98">
        <v>0</v>
      </c>
      <c r="T63" s="98">
        <v>0</v>
      </c>
      <c r="U63" s="99">
        <v>0</v>
      </c>
    </row>
    <row r="64" spans="1:54" ht="13.5" thickBot="1" x14ac:dyDescent="0.25">
      <c r="A64" s="100" t="s">
        <v>26</v>
      </c>
      <c r="B64" s="101"/>
      <c r="C64" s="101"/>
      <c r="D64" s="101">
        <v>256</v>
      </c>
      <c r="E64" s="101">
        <v>198</v>
      </c>
      <c r="F64" s="101">
        <v>0</v>
      </c>
      <c r="G64" s="101">
        <v>0</v>
      </c>
      <c r="H64" s="101">
        <v>0</v>
      </c>
      <c r="I64" s="101">
        <v>0</v>
      </c>
      <c r="J64" s="101">
        <v>0</v>
      </c>
      <c r="K64" s="101">
        <v>0</v>
      </c>
      <c r="L64" s="101">
        <v>0</v>
      </c>
      <c r="M64" s="101">
        <v>0</v>
      </c>
      <c r="N64" s="101">
        <v>0</v>
      </c>
      <c r="O64" s="101">
        <v>69</v>
      </c>
      <c r="P64" s="101">
        <v>0</v>
      </c>
      <c r="Q64" s="101">
        <v>195</v>
      </c>
      <c r="R64" s="101">
        <v>0</v>
      </c>
      <c r="S64" s="101">
        <v>0</v>
      </c>
      <c r="T64" s="101">
        <v>0</v>
      </c>
      <c r="U64" s="102">
        <v>0</v>
      </c>
    </row>
    <row r="71" spans="1:11" ht="18" x14ac:dyDescent="0.25">
      <c r="A71" s="134" t="s">
        <v>105</v>
      </c>
      <c r="B71" s="134"/>
      <c r="C71" s="134"/>
      <c r="D71" s="134"/>
      <c r="E71" s="134"/>
      <c r="F71" s="134"/>
      <c r="G71" s="134"/>
      <c r="H71" s="134"/>
      <c r="I71" s="134"/>
      <c r="J71" s="103"/>
      <c r="K71" s="103"/>
    </row>
    <row r="72" spans="1:11" ht="18.75" thickBot="1" x14ac:dyDescent="0.3">
      <c r="A72" s="135" t="s">
        <v>61</v>
      </c>
      <c r="B72" s="136"/>
      <c r="C72" s="136"/>
      <c r="D72" s="136"/>
      <c r="E72" s="136"/>
      <c r="F72" s="104"/>
      <c r="G72" s="135" t="s">
        <v>62</v>
      </c>
      <c r="H72" s="136"/>
      <c r="I72" s="136"/>
      <c r="J72" s="136"/>
      <c r="K72" s="136"/>
    </row>
    <row r="73" spans="1:11" ht="13.5" thickBot="1" x14ac:dyDescent="0.25">
      <c r="A73" s="137" t="s">
        <v>63</v>
      </c>
      <c r="B73" s="138"/>
      <c r="C73" s="105" t="s">
        <v>64</v>
      </c>
      <c r="D73" s="105" t="s">
        <v>65</v>
      </c>
      <c r="E73" s="105" t="s">
        <v>66</v>
      </c>
      <c r="F73" s="106"/>
      <c r="G73" s="137" t="s">
        <v>63</v>
      </c>
      <c r="H73" s="138"/>
      <c r="I73" s="105" t="s">
        <v>64</v>
      </c>
      <c r="J73" s="105" t="s">
        <v>65</v>
      </c>
      <c r="K73" s="105" t="s">
        <v>66</v>
      </c>
    </row>
    <row r="74" spans="1:11" ht="38.25" x14ac:dyDescent="0.2">
      <c r="A74" s="107" t="s">
        <v>67</v>
      </c>
      <c r="B74" s="108" t="s">
        <v>68</v>
      </c>
      <c r="C74" s="109">
        <v>10000</v>
      </c>
      <c r="D74" s="109">
        <v>10000</v>
      </c>
      <c r="E74" s="109">
        <v>10000</v>
      </c>
      <c r="F74" s="106"/>
      <c r="G74" s="107" t="s">
        <v>67</v>
      </c>
      <c r="H74" s="108" t="s">
        <v>68</v>
      </c>
      <c r="I74" s="109">
        <v>6300</v>
      </c>
      <c r="J74" s="109">
        <v>6300</v>
      </c>
      <c r="K74" s="109">
        <v>6300</v>
      </c>
    </row>
    <row r="75" spans="1:11" ht="38.25" x14ac:dyDescent="0.2">
      <c r="A75" s="110" t="s">
        <v>69</v>
      </c>
      <c r="B75" s="111" t="s">
        <v>70</v>
      </c>
      <c r="C75" s="112">
        <v>16</v>
      </c>
      <c r="D75" s="112">
        <v>16</v>
      </c>
      <c r="E75" s="112">
        <v>16</v>
      </c>
      <c r="F75" s="106"/>
      <c r="G75" s="110" t="s">
        <v>69</v>
      </c>
      <c r="H75" s="111" t="s">
        <v>70</v>
      </c>
      <c r="I75" s="112">
        <v>11.25</v>
      </c>
      <c r="J75" s="112">
        <v>11.25</v>
      </c>
      <c r="K75" s="112">
        <v>11.25</v>
      </c>
    </row>
    <row r="76" spans="1:11" x14ac:dyDescent="0.2">
      <c r="A76" s="130" t="s">
        <v>71</v>
      </c>
      <c r="B76" s="111" t="s">
        <v>72</v>
      </c>
      <c r="C76" s="112">
        <v>74.400000000000006</v>
      </c>
      <c r="D76" s="112">
        <v>74.400000000000006</v>
      </c>
      <c r="E76" s="112">
        <v>74.400000000000006</v>
      </c>
      <c r="F76" s="104"/>
      <c r="G76" s="130" t="s">
        <v>71</v>
      </c>
      <c r="H76" s="111" t="s">
        <v>72</v>
      </c>
      <c r="I76" s="112">
        <v>53</v>
      </c>
      <c r="J76" s="112">
        <v>53</v>
      </c>
      <c r="K76" s="112">
        <v>53</v>
      </c>
    </row>
    <row r="77" spans="1:11" x14ac:dyDescent="0.2">
      <c r="A77" s="128"/>
      <c r="B77" s="111" t="s">
        <v>73</v>
      </c>
      <c r="C77" s="112">
        <v>74.099999999999994</v>
      </c>
      <c r="D77" s="112">
        <v>74.099999999999994</v>
      </c>
      <c r="E77" s="112">
        <v>74.099999999999994</v>
      </c>
      <c r="F77" s="104"/>
      <c r="G77" s="128"/>
      <c r="H77" s="111" t="s">
        <v>73</v>
      </c>
      <c r="I77" s="112">
        <v>48.7</v>
      </c>
      <c r="J77" s="112">
        <v>48.7</v>
      </c>
      <c r="K77" s="112">
        <v>48.7</v>
      </c>
    </row>
    <row r="78" spans="1:11" x14ac:dyDescent="0.2">
      <c r="A78" s="131"/>
      <c r="B78" s="111" t="s">
        <v>74</v>
      </c>
      <c r="C78" s="112">
        <v>58.3</v>
      </c>
      <c r="D78" s="112">
        <v>58.3</v>
      </c>
      <c r="E78" s="112">
        <v>58.3</v>
      </c>
      <c r="F78" s="104"/>
      <c r="G78" s="131"/>
      <c r="H78" s="111" t="s">
        <v>74</v>
      </c>
      <c r="I78" s="112">
        <v>38.200000000000003</v>
      </c>
      <c r="J78" s="112">
        <v>38.200000000000003</v>
      </c>
      <c r="K78" s="112">
        <v>38.200000000000003</v>
      </c>
    </row>
    <row r="79" spans="1:11" ht="38.25" x14ac:dyDescent="0.2">
      <c r="A79" s="110" t="s">
        <v>75</v>
      </c>
      <c r="B79" s="111" t="s">
        <v>76</v>
      </c>
      <c r="C79" s="112">
        <v>0.84</v>
      </c>
      <c r="D79" s="112">
        <v>0.84</v>
      </c>
      <c r="E79" s="112">
        <v>0.84</v>
      </c>
      <c r="F79" s="104"/>
      <c r="G79" s="110" t="s">
        <v>75</v>
      </c>
      <c r="H79" s="111" t="s">
        <v>76</v>
      </c>
      <c r="I79" s="112">
        <v>0.96</v>
      </c>
      <c r="J79" s="112">
        <v>0.96</v>
      </c>
      <c r="K79" s="112">
        <v>0.96</v>
      </c>
    </row>
    <row r="80" spans="1:11" x14ac:dyDescent="0.2">
      <c r="A80" s="130" t="s">
        <v>77</v>
      </c>
      <c r="B80" s="111" t="s">
        <v>78</v>
      </c>
      <c r="C80" s="112">
        <v>18.8</v>
      </c>
      <c r="D80" s="112">
        <v>18.8</v>
      </c>
      <c r="E80" s="112">
        <v>18.8</v>
      </c>
      <c r="F80" s="104"/>
      <c r="G80" s="130" t="s">
        <v>77</v>
      </c>
      <c r="H80" s="111" t="s">
        <v>78</v>
      </c>
      <c r="I80" s="112">
        <v>16.899999999999999</v>
      </c>
      <c r="J80" s="112">
        <v>16.899999999999999</v>
      </c>
      <c r="K80" s="112">
        <v>16.899999999999999</v>
      </c>
    </row>
    <row r="81" spans="1:15" x14ac:dyDescent="0.2">
      <c r="A81" s="128"/>
      <c r="B81" s="111" t="s">
        <v>79</v>
      </c>
      <c r="C81" s="112">
        <v>10.8</v>
      </c>
      <c r="D81" s="112">
        <v>10.8</v>
      </c>
      <c r="E81" s="112">
        <v>10.8</v>
      </c>
      <c r="F81" s="104"/>
      <c r="G81" s="128"/>
      <c r="H81" s="111" t="s">
        <v>79</v>
      </c>
      <c r="I81" s="112">
        <v>10.3</v>
      </c>
      <c r="J81" s="112">
        <v>10.3</v>
      </c>
      <c r="K81" s="112">
        <v>10.3</v>
      </c>
    </row>
    <row r="82" spans="1:15" x14ac:dyDescent="0.2">
      <c r="A82" s="131"/>
      <c r="B82" s="111" t="s">
        <v>80</v>
      </c>
      <c r="C82" s="112">
        <v>6.9</v>
      </c>
      <c r="D82" s="112">
        <v>6.9</v>
      </c>
      <c r="E82" s="112">
        <v>6.9</v>
      </c>
      <c r="F82" s="104"/>
      <c r="G82" s="131"/>
      <c r="H82" s="111" t="s">
        <v>80</v>
      </c>
      <c r="I82" s="112">
        <v>6.1</v>
      </c>
      <c r="J82" s="112">
        <v>6.1</v>
      </c>
      <c r="K82" s="112">
        <v>6.1</v>
      </c>
      <c r="L82" s="113" t="s">
        <v>64</v>
      </c>
      <c r="M82" s="113" t="s">
        <v>65</v>
      </c>
      <c r="N82" s="113" t="s">
        <v>66</v>
      </c>
    </row>
    <row r="83" spans="1:15" x14ac:dyDescent="0.2">
      <c r="A83" s="130" t="s">
        <v>81</v>
      </c>
      <c r="B83" s="111" t="s">
        <v>82</v>
      </c>
      <c r="C83" s="114">
        <f>D10</f>
        <v>223.20000000000002</v>
      </c>
      <c r="D83" s="114">
        <f>D16</f>
        <v>489.6</v>
      </c>
      <c r="E83" s="114">
        <f>D28</f>
        <v>484.8</v>
      </c>
      <c r="F83" s="104"/>
      <c r="G83" s="130" t="s">
        <v>81</v>
      </c>
      <c r="H83" s="111" t="s">
        <v>82</v>
      </c>
      <c r="I83" s="114">
        <f>E10</f>
        <v>194.4</v>
      </c>
      <c r="J83" s="114">
        <f>E16</f>
        <v>386.40000000000003</v>
      </c>
      <c r="K83" s="114">
        <f>E28</f>
        <v>369.6</v>
      </c>
      <c r="L83" s="115">
        <f t="shared" ref="L83:N84" si="1">(C83+C86+I83+I86)/1000</f>
        <v>0.88800000000000001</v>
      </c>
      <c r="M83" s="115">
        <f t="shared" si="1"/>
        <v>1.8252000000000002</v>
      </c>
      <c r="N83" s="115">
        <f t="shared" si="1"/>
        <v>1.833</v>
      </c>
      <c r="O83" s="116" t="s">
        <v>83</v>
      </c>
    </row>
    <row r="84" spans="1:15" x14ac:dyDescent="0.2">
      <c r="A84" s="128"/>
      <c r="B84" s="111" t="s">
        <v>84</v>
      </c>
      <c r="C84" s="114">
        <f>D44</f>
        <v>241</v>
      </c>
      <c r="D84" s="114">
        <f>D50</f>
        <v>268</v>
      </c>
      <c r="E84" s="114">
        <f>D62</f>
        <v>260</v>
      </c>
      <c r="F84" s="104"/>
      <c r="G84" s="128"/>
      <c r="H84" s="111" t="s">
        <v>84</v>
      </c>
      <c r="I84" s="114">
        <f>E44</f>
        <v>191</v>
      </c>
      <c r="J84" s="114">
        <f>E50</f>
        <v>211</v>
      </c>
      <c r="K84" s="114">
        <f>E62</f>
        <v>212</v>
      </c>
      <c r="L84" s="115">
        <f t="shared" si="1"/>
        <v>0.71199999999999997</v>
      </c>
      <c r="M84" s="115">
        <f t="shared" si="1"/>
        <v>0.76</v>
      </c>
      <c r="N84" s="115">
        <f t="shared" si="1"/>
        <v>0.78500000000000003</v>
      </c>
      <c r="O84" s="116" t="s">
        <v>85</v>
      </c>
    </row>
    <row r="85" spans="1:15" x14ac:dyDescent="0.2">
      <c r="A85" s="128"/>
      <c r="B85" s="111" t="s">
        <v>86</v>
      </c>
      <c r="C85" s="117">
        <f>SQRT(C83^2+C84^2)</f>
        <v>328.48019727222521</v>
      </c>
      <c r="D85" s="117">
        <f>SQRT(D83^2+D84^2)</f>
        <v>558.15066066430495</v>
      </c>
      <c r="E85" s="117">
        <f>SQRT(E83^2+E84^2)</f>
        <v>550.11911437433264</v>
      </c>
      <c r="F85" s="104"/>
      <c r="G85" s="128"/>
      <c r="H85" s="111" t="s">
        <v>86</v>
      </c>
      <c r="I85" s="117">
        <f>SQRT(I83^2+I84^2)</f>
        <v>272.52955802995024</v>
      </c>
      <c r="J85" s="117">
        <f>SQRT(J83^2+J84^2)</f>
        <v>440.25669784797145</v>
      </c>
      <c r="K85" s="117">
        <f>SQRT(K83^2+K84^2)</f>
        <v>426.08468641808753</v>
      </c>
    </row>
    <row r="86" spans="1:15" x14ac:dyDescent="0.2">
      <c r="A86" s="128"/>
      <c r="B86" s="111" t="s">
        <v>87</v>
      </c>
      <c r="C86" s="114">
        <f>O10</f>
        <v>214.20000000000002</v>
      </c>
      <c r="D86" s="114">
        <f>O16</f>
        <v>407.40000000000003</v>
      </c>
      <c r="E86" s="114">
        <f>O28</f>
        <v>445.2</v>
      </c>
      <c r="F86" s="104"/>
      <c r="G86" s="128"/>
      <c r="H86" s="111" t="s">
        <v>87</v>
      </c>
      <c r="I86" s="114">
        <f>Q10</f>
        <v>256.2</v>
      </c>
      <c r="J86" s="114">
        <f>Q16</f>
        <v>541.79999999999995</v>
      </c>
      <c r="K86" s="114">
        <f>Q28</f>
        <v>533.4</v>
      </c>
    </row>
    <row r="87" spans="1:15" x14ac:dyDescent="0.2">
      <c r="A87" s="128"/>
      <c r="B87" s="111" t="s">
        <v>88</v>
      </c>
      <c r="C87" s="114">
        <f>O44</f>
        <v>78</v>
      </c>
      <c r="D87" s="114">
        <f>O50</f>
        <v>44</v>
      </c>
      <c r="E87" s="114">
        <f>O62</f>
        <v>69</v>
      </c>
      <c r="F87" s="104"/>
      <c r="G87" s="128"/>
      <c r="H87" s="111" t="s">
        <v>88</v>
      </c>
      <c r="I87" s="114">
        <f>Q44</f>
        <v>202</v>
      </c>
      <c r="J87" s="114">
        <f>Q50</f>
        <v>237</v>
      </c>
      <c r="K87" s="114">
        <f>Q62</f>
        <v>244</v>
      </c>
    </row>
    <row r="88" spans="1:15" x14ac:dyDescent="0.2">
      <c r="A88" s="128"/>
      <c r="B88" s="111" t="s">
        <v>89</v>
      </c>
      <c r="C88" s="117">
        <f>SQRT(C86^2+C87^2)</f>
        <v>227.95973328638547</v>
      </c>
      <c r="D88" s="117">
        <f>SQRT(D86^2+D87^2)</f>
        <v>409.76915452483735</v>
      </c>
      <c r="E88" s="117">
        <f>SQRT(E86^2+E87^2)</f>
        <v>450.51530495644647</v>
      </c>
      <c r="F88" s="104"/>
      <c r="G88" s="128"/>
      <c r="H88" s="111" t="s">
        <v>89</v>
      </c>
      <c r="I88" s="117">
        <f>SQRT(I86^2+I87^2)</f>
        <v>326.25517620414848</v>
      </c>
      <c r="J88" s="117">
        <f>SQRT(J86^2+J87^2)</f>
        <v>591.36810871064051</v>
      </c>
      <c r="K88" s="117">
        <f>SQRT(K86^2+K87^2)</f>
        <v>586.55908483289215</v>
      </c>
    </row>
    <row r="89" spans="1:15" x14ac:dyDescent="0.2">
      <c r="A89" s="131"/>
      <c r="B89" s="111" t="s">
        <v>90</v>
      </c>
      <c r="C89" s="117">
        <f>SQRT((C83+C86)^2+(C84+C87)^2)</f>
        <v>541.36841429843321</v>
      </c>
      <c r="D89" s="117">
        <f>SQRT((D83+D86)^2+(D84+D87)^2)</f>
        <v>949.71206162710178</v>
      </c>
      <c r="E89" s="117">
        <f>SQRT((E83+E86)^2+(E84+E87)^2)</f>
        <v>986.47909253060197</v>
      </c>
      <c r="F89" s="104"/>
      <c r="G89" s="131"/>
      <c r="H89" s="111" t="s">
        <v>90</v>
      </c>
      <c r="I89" s="117">
        <f>SQRT((I83+I86)^2+(I84+I87)^2)</f>
        <v>597.90413947387924</v>
      </c>
      <c r="J89" s="117">
        <f>SQRT((J83+J86)^2+(J84+J87)^2)</f>
        <v>1030.6596140336537</v>
      </c>
      <c r="K89" s="117">
        <f>SQRT((K83+K86)^2+(K84+K87)^2)</f>
        <v>1011.605160129188</v>
      </c>
    </row>
    <row r="90" spans="1:15" x14ac:dyDescent="0.2">
      <c r="A90" s="132" t="s">
        <v>91</v>
      </c>
      <c r="B90" s="111" t="s">
        <v>92</v>
      </c>
      <c r="C90" s="117">
        <f>C85/C74</f>
        <v>3.2848019727222524E-2</v>
      </c>
      <c r="D90" s="117">
        <f>D85/D74</f>
        <v>5.5815066066430497E-2</v>
      </c>
      <c r="E90" s="117">
        <f>E85/E74</f>
        <v>5.5011911437433267E-2</v>
      </c>
      <c r="F90" s="104"/>
      <c r="G90" s="132" t="s">
        <v>91</v>
      </c>
      <c r="H90" s="111" t="s">
        <v>92</v>
      </c>
      <c r="I90" s="117">
        <f>I85/I74</f>
        <v>4.3258660004754007E-2</v>
      </c>
      <c r="J90" s="117">
        <f>J85/J74</f>
        <v>6.9882015531424035E-2</v>
      </c>
      <c r="K90" s="117">
        <f>K85/K74</f>
        <v>6.7632489907632945E-2</v>
      </c>
    </row>
    <row r="91" spans="1:15" x14ac:dyDescent="0.2">
      <c r="A91" s="132"/>
      <c r="B91" s="111" t="s">
        <v>93</v>
      </c>
      <c r="C91" s="117">
        <f>C88/C74</f>
        <v>2.2795973328638548E-2</v>
      </c>
      <c r="D91" s="117">
        <f>D88/D74</f>
        <v>4.0976915452483734E-2</v>
      </c>
      <c r="E91" s="117">
        <f>E88/E74</f>
        <v>4.505153049564465E-2</v>
      </c>
      <c r="F91" s="104"/>
      <c r="G91" s="132"/>
      <c r="H91" s="111" t="s">
        <v>93</v>
      </c>
      <c r="I91" s="117">
        <f>I88/I74</f>
        <v>5.1786535905420393E-2</v>
      </c>
      <c r="J91" s="117">
        <f>J88/J74</f>
        <v>9.3867953763593734E-2</v>
      </c>
      <c r="K91" s="117">
        <f>K88/K74</f>
        <v>9.3104616640141608E-2</v>
      </c>
    </row>
    <row r="92" spans="1:15" ht="13.5" thickBot="1" x14ac:dyDescent="0.25">
      <c r="A92" s="133"/>
      <c r="B92" s="118" t="s">
        <v>94</v>
      </c>
      <c r="C92" s="119">
        <f>C89/C74</f>
        <v>5.4136841429843319E-2</v>
      </c>
      <c r="D92" s="119">
        <f>D89/D74</f>
        <v>9.4971206162710181E-2</v>
      </c>
      <c r="E92" s="119">
        <f>E89/E74</f>
        <v>9.8647909253060204E-2</v>
      </c>
      <c r="F92" s="104"/>
      <c r="G92" s="133"/>
      <c r="H92" s="118" t="s">
        <v>94</v>
      </c>
      <c r="I92" s="119">
        <f>I89/I74</f>
        <v>9.4905418964107813E-2</v>
      </c>
      <c r="J92" s="119">
        <f>J89/J74</f>
        <v>0.16359676413232599</v>
      </c>
      <c r="K92" s="119">
        <f>K89/K74</f>
        <v>0.16057224763955366</v>
      </c>
    </row>
    <row r="93" spans="1:15" ht="38.25" x14ac:dyDescent="0.2">
      <c r="A93" s="120" t="s">
        <v>95</v>
      </c>
      <c r="B93" s="121" t="s">
        <v>96</v>
      </c>
      <c r="C93" s="122">
        <f>C75+C98*C92^2+C99*C91^2+C100*C90^2</f>
        <v>16.178863484680001</v>
      </c>
      <c r="D93" s="122">
        <f>D75+D98*D92^2+D99*D91^2+D100*D90^2</f>
        <v>16.546753846280001</v>
      </c>
      <c r="E93" s="122">
        <f>E75+E98*E92^2+E99*E91^2+E100*E90^2</f>
        <v>16.586417057319998</v>
      </c>
      <c r="F93" s="104"/>
      <c r="G93" s="120" t="s">
        <v>95</v>
      </c>
      <c r="H93" s="121" t="s">
        <v>96</v>
      </c>
      <c r="I93" s="122">
        <f>I75+I98*I92^2+I99*I91^2+I100*I90^2</f>
        <v>11.621196124666163</v>
      </c>
      <c r="J93" s="122">
        <f>J75+J98*J92^2+J99*J91^2+J100*J90^2</f>
        <v>12.352877873217436</v>
      </c>
      <c r="K93" s="122">
        <f>K75+K98*K92^2+K99*K91^2+K100*K90^2</f>
        <v>12.312755759435627</v>
      </c>
    </row>
    <row r="94" spans="1:15" ht="51.75" thickBot="1" x14ac:dyDescent="0.25">
      <c r="A94" s="123" t="s">
        <v>97</v>
      </c>
      <c r="B94" s="118" t="s">
        <v>98</v>
      </c>
      <c r="C94" s="124">
        <f>(C95*C92^2+C96*C91^2+C97*C90^2+C79)/100*C74</f>
        <v>88.101723511999992</v>
      </c>
      <c r="D94" s="124">
        <f>(D95*D92^2+D96*D91^2+D97*D90^2+D79)/100*D74</f>
        <v>96.465730224000012</v>
      </c>
      <c r="E94" s="124">
        <f>(E95*E92^2+E96*E91^2+E97*E90^2+E79)/100*E74</f>
        <v>97.188121376000012</v>
      </c>
      <c r="F94" s="125"/>
      <c r="G94" s="123" t="s">
        <v>97</v>
      </c>
      <c r="H94" s="118" t="s">
        <v>98</v>
      </c>
      <c r="I94" s="124">
        <f>(I95*I92^2+I96*I91^2+I97*I90^2+I79)/100*I74</f>
        <v>67.172907339682538</v>
      </c>
      <c r="J94" s="124">
        <f>(J95*J92^2+J96*J91^2+J97*J90^2+J79)/100*J74</f>
        <v>80.083493282539678</v>
      </c>
      <c r="K94" s="124">
        <f>(K95*K92^2+K96*K91^2+K97*K90^2+K79)/100*K74</f>
        <v>79.310329644444451</v>
      </c>
    </row>
    <row r="95" spans="1:15" x14ac:dyDescent="0.2">
      <c r="A95" s="127" t="s">
        <v>77</v>
      </c>
      <c r="B95" s="108" t="s">
        <v>99</v>
      </c>
      <c r="C95" s="109">
        <f>(C80+C81-C82)/2</f>
        <v>11.350000000000001</v>
      </c>
      <c r="D95" s="109">
        <f>(D80+D81-D82)/2</f>
        <v>11.350000000000001</v>
      </c>
      <c r="E95" s="109">
        <f>(E80+E81-E82)/2</f>
        <v>11.350000000000001</v>
      </c>
      <c r="F95" s="125"/>
      <c r="G95" s="127" t="s">
        <v>77</v>
      </c>
      <c r="H95" s="108" t="s">
        <v>99</v>
      </c>
      <c r="I95" s="109">
        <f>(I80+I81-I82)/2</f>
        <v>10.55</v>
      </c>
      <c r="J95" s="109">
        <f>(J80+J81-J82)/2</f>
        <v>10.55</v>
      </c>
      <c r="K95" s="109">
        <f>(K80+K81-K82)/2</f>
        <v>10.55</v>
      </c>
    </row>
    <row r="96" spans="1:15" x14ac:dyDescent="0.2">
      <c r="A96" s="128"/>
      <c r="B96" s="111" t="s">
        <v>100</v>
      </c>
      <c r="C96" s="112">
        <f>(C81+C82-C80)/2</f>
        <v>-0.54999999999999893</v>
      </c>
      <c r="D96" s="112">
        <f>(D81+D82-D80)/2</f>
        <v>-0.54999999999999893</v>
      </c>
      <c r="E96" s="112">
        <f>(E81+E82-E80)/2</f>
        <v>-0.54999999999999893</v>
      </c>
      <c r="F96" s="125"/>
      <c r="G96" s="128"/>
      <c r="H96" s="111" t="s">
        <v>100</v>
      </c>
      <c r="I96" s="112">
        <f>(I81+I82-I80)/2</f>
        <v>-0.25</v>
      </c>
      <c r="J96" s="112">
        <f>(J81+J82-J80)/2</f>
        <v>-0.25</v>
      </c>
      <c r="K96" s="112">
        <f>(K81+K82-K80)/2</f>
        <v>-0.25</v>
      </c>
    </row>
    <row r="97" spans="1:11" ht="13.5" thickBot="1" x14ac:dyDescent="0.25">
      <c r="A97" s="129"/>
      <c r="B97" s="118" t="s">
        <v>101</v>
      </c>
      <c r="C97" s="126">
        <f>(C80+C82-C81)/2</f>
        <v>7.4500000000000011</v>
      </c>
      <c r="D97" s="126">
        <f>(D80+D82-D81)/2</f>
        <v>7.4500000000000011</v>
      </c>
      <c r="E97" s="126">
        <f>(E80+E82-E81)/2</f>
        <v>7.4500000000000011</v>
      </c>
      <c r="F97" s="125"/>
      <c r="G97" s="129"/>
      <c r="H97" s="118" t="s">
        <v>101</v>
      </c>
      <c r="I97" s="126">
        <f>(I80+I82-I81)/2</f>
        <v>6.35</v>
      </c>
      <c r="J97" s="126">
        <f>(J80+J82-J81)/2</f>
        <v>6.35</v>
      </c>
      <c r="K97" s="126">
        <f>(K80+K82-K81)/2</f>
        <v>6.35</v>
      </c>
    </row>
    <row r="98" spans="1:11" x14ac:dyDescent="0.2">
      <c r="A98" s="127" t="s">
        <v>71</v>
      </c>
      <c r="B98" s="108" t="s">
        <v>102</v>
      </c>
      <c r="C98" s="109">
        <f>(C76+C77-C78)/2</f>
        <v>45.1</v>
      </c>
      <c r="D98" s="109">
        <f>(D76+D77-D78)/2</f>
        <v>45.1</v>
      </c>
      <c r="E98" s="109">
        <f>(E76+E77-E78)/2</f>
        <v>45.1</v>
      </c>
      <c r="F98" s="125"/>
      <c r="G98" s="127" t="s">
        <v>71</v>
      </c>
      <c r="H98" s="108" t="s">
        <v>102</v>
      </c>
      <c r="I98" s="109">
        <f>(I76+I77-I78)/2</f>
        <v>31.75</v>
      </c>
      <c r="J98" s="109">
        <f>(J76+J77-J78)/2</f>
        <v>31.75</v>
      </c>
      <c r="K98" s="109">
        <f>(K76+K77-K78)/2</f>
        <v>31.75</v>
      </c>
    </row>
    <row r="99" spans="1:11" x14ac:dyDescent="0.2">
      <c r="A99" s="128"/>
      <c r="B99" s="111" t="s">
        <v>103</v>
      </c>
      <c r="C99" s="112">
        <f>(C77+C78-C76)/2</f>
        <v>28.999999999999986</v>
      </c>
      <c r="D99" s="112">
        <f>(D77+D78-D76)/2</f>
        <v>28.999999999999986</v>
      </c>
      <c r="E99" s="112">
        <f>(E77+E78-E76)/2</f>
        <v>28.999999999999986</v>
      </c>
      <c r="F99" s="125"/>
      <c r="G99" s="128"/>
      <c r="H99" s="111" t="s">
        <v>103</v>
      </c>
      <c r="I99" s="112">
        <f>(I77+I78-I76)/2</f>
        <v>16.950000000000003</v>
      </c>
      <c r="J99" s="112">
        <f>(J77+J78-J76)/2</f>
        <v>16.950000000000003</v>
      </c>
      <c r="K99" s="112">
        <f>(K77+K78-K76)/2</f>
        <v>16.950000000000003</v>
      </c>
    </row>
    <row r="100" spans="1:11" ht="13.5" thickBot="1" x14ac:dyDescent="0.25">
      <c r="A100" s="129"/>
      <c r="B100" s="118" t="s">
        <v>104</v>
      </c>
      <c r="C100" s="126">
        <f>(C76+C78-C77)/2</f>
        <v>29.299999999999997</v>
      </c>
      <c r="D100" s="126">
        <f>(D76+D78-D77)/2</f>
        <v>29.299999999999997</v>
      </c>
      <c r="E100" s="126">
        <f>(E76+E78-E77)/2</f>
        <v>29.299999999999997</v>
      </c>
      <c r="F100" s="125"/>
      <c r="G100" s="129"/>
      <c r="H100" s="118" t="s">
        <v>104</v>
      </c>
      <c r="I100" s="126">
        <f>(I76+I78-I77)/2</f>
        <v>21.25</v>
      </c>
      <c r="J100" s="126">
        <f>(J76+J78-J77)/2</f>
        <v>21.25</v>
      </c>
      <c r="K100" s="126">
        <f>(K76+K78-K77)/2</f>
        <v>21.25</v>
      </c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2020-07-03T12:13:13Z</dcterms:modified>
</cp:coreProperties>
</file>